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1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영상강의\엑셀함수강의\엑셀함수마스터 5강 - XLOOKUP 함수, 그를 파헤쳐보자! (feat. VLOOKUP 장례식)\"/>
    </mc:Choice>
  </mc:AlternateContent>
  <xr:revisionPtr revIDLastSave="0" documentId="13_ncr:1_{09A3F304-7C47-470F-9CB4-2AB57F0FB63A}" xr6:coauthVersionLast="45" xr6:coauthVersionMax="45" xr10:uidLastSave="{00000000-0000-0000-0000-000000000000}"/>
  <bookViews>
    <workbookView xWindow="-108" yWindow="-108" windowWidth="23256" windowHeight="12576" xr2:uid="{BA625B5C-F51E-4315-8C63-77A7A8C1054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6" i="1" l="1"/>
  <c r="J26" i="1" l="1"/>
  <c r="Q6" i="1" a="1"/>
  <c r="Q6" i="1" s="1"/>
  <c r="Q11" i="1" a="1"/>
  <c r="Q11" i="1" s="1"/>
  <c r="Q16" i="1" a="1"/>
  <c r="Q16" i="1" s="1"/>
  <c r="Q21" i="1" a="1"/>
  <c r="Q21" i="1" s="1"/>
  <c r="Q26" i="1" a="1"/>
  <c r="Q26" i="1" s="1"/>
  <c r="Q31" i="1" a="1"/>
  <c r="Q31" i="1" s="1"/>
  <c r="J21" i="1"/>
  <c r="Y6" i="1" l="1" a="1"/>
  <c r="Y6" i="1" s="1"/>
  <c r="Q36" i="1" a="1"/>
  <c r="Q36" i="1" s="1"/>
  <c r="J31" i="1"/>
  <c r="J6" i="1"/>
  <c r="Y11" i="1" l="1" a="1"/>
  <c r="Y11" i="1" s="1"/>
  <c r="J1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<sst xmlns="http://schemas.openxmlformats.org/spreadsheetml/2006/main" count="131" uniqueCount="73">
  <si>
    <t>담당부서</t>
    <phoneticPr fontId="1" type="noConversion"/>
  </si>
  <si>
    <t>성별</t>
    <phoneticPr fontId="1" type="noConversion"/>
  </si>
  <si>
    <t>이름</t>
    <phoneticPr fontId="1" type="noConversion"/>
  </si>
  <si>
    <t>직원번호</t>
    <phoneticPr fontId="1" type="noConversion"/>
  </si>
  <si>
    <t>나이</t>
    <phoneticPr fontId="1" type="noConversion"/>
  </si>
  <si>
    <t>정현수</t>
  </si>
  <si>
    <t>임예서</t>
  </si>
  <si>
    <t>이예은</t>
  </si>
  <si>
    <t>박나윤</t>
  </si>
  <si>
    <t>임이안</t>
  </si>
  <si>
    <t>최서현</t>
  </si>
  <si>
    <t>이현서</t>
  </si>
  <si>
    <t>박유준</t>
  </si>
  <si>
    <t>김준</t>
  </si>
  <si>
    <t>박연우</t>
  </si>
  <si>
    <t>임서영</t>
  </si>
  <si>
    <t>김민채</t>
  </si>
  <si>
    <t>이서연</t>
  </si>
  <si>
    <t>이하율</t>
  </si>
  <si>
    <t>박서윤</t>
  </si>
  <si>
    <t>전윤호</t>
  </si>
  <si>
    <t>임시우</t>
  </si>
  <si>
    <t>총무팀</t>
    <phoneticPr fontId="1" type="noConversion"/>
  </si>
  <si>
    <t>인사팀</t>
    <phoneticPr fontId="1" type="noConversion"/>
  </si>
  <si>
    <t>경리팀</t>
    <phoneticPr fontId="1" type="noConversion"/>
  </si>
  <si>
    <t>구매팀</t>
    <phoneticPr fontId="1" type="noConversion"/>
  </si>
  <si>
    <t>품질관리팀</t>
    <phoneticPr fontId="1" type="noConversion"/>
  </si>
  <si>
    <t>생산팀</t>
    <phoneticPr fontId="1" type="noConversion"/>
  </si>
  <si>
    <t>상품관리팀</t>
    <phoneticPr fontId="1" type="noConversion"/>
  </si>
  <si>
    <t>IT팀</t>
    <phoneticPr fontId="1" type="noConversion"/>
  </si>
  <si>
    <t>국내영업팀</t>
    <phoneticPr fontId="1" type="noConversion"/>
  </si>
  <si>
    <t>해외영업팀</t>
    <phoneticPr fontId="1" type="noConversion"/>
  </si>
  <si>
    <t>고객관리팀</t>
    <phoneticPr fontId="1" type="noConversion"/>
  </si>
  <si>
    <t>개발팀</t>
    <phoneticPr fontId="1" type="noConversion"/>
  </si>
  <si>
    <t>남</t>
    <phoneticPr fontId="1" type="noConversion"/>
  </si>
  <si>
    <t>여</t>
    <phoneticPr fontId="1" type="noConversion"/>
  </si>
  <si>
    <t>OPD001</t>
  </si>
  <si>
    <t>OPD006</t>
  </si>
  <si>
    <t>OPD007</t>
  </si>
  <si>
    <t>OPD008</t>
  </si>
  <si>
    <t>OPD009</t>
  </si>
  <si>
    <t>OPD010</t>
  </si>
  <si>
    <t>OPD011</t>
  </si>
  <si>
    <t>OPD012</t>
  </si>
  <si>
    <t>OPD013</t>
  </si>
  <si>
    <t>OPD014</t>
  </si>
  <si>
    <t>OPD015</t>
  </si>
  <si>
    <t>OPD016</t>
  </si>
  <si>
    <t>OPD017</t>
  </si>
  <si>
    <t>OPD018</t>
  </si>
  <si>
    <t>OPD019</t>
  </si>
  <si>
    <t>OPD020</t>
  </si>
  <si>
    <t>OPD023</t>
  </si>
  <si>
    <t>OPD024</t>
  </si>
  <si>
    <t>1. 오빠두회사 직원명부</t>
    <phoneticPr fontId="1" type="noConversion"/>
  </si>
  <si>
    <t>찾을값</t>
    <phoneticPr fontId="1" type="noConversion"/>
  </si>
  <si>
    <t>정현서</t>
    <phoneticPr fontId="1" type="noConversion"/>
  </si>
  <si>
    <t>박나윤</t>
    <phoneticPr fontId="1" type="noConversion"/>
  </si>
  <si>
    <t>2. VLOOKUP (찾을값, 참조범위, 열번호, [일치옵션] )</t>
    <phoneticPr fontId="1" type="noConversion"/>
  </si>
  <si>
    <t>이예은</t>
    <phoneticPr fontId="1" type="noConversion"/>
  </si>
  <si>
    <t>박서윤</t>
    <phoneticPr fontId="1" type="noConversion"/>
  </si>
  <si>
    <t>가격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</si>
  <si>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</si>
  <si>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</si>
  <si>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</si>
  <si>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</si>
  <si>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월</t>
    <phoneticPr fontId="1" type="noConversion"/>
  </si>
  <si>
    <t>OPD011</t>
    <phoneticPr fontId="1" type="noConversion"/>
  </si>
  <si>
    <t>OPD001</t>
    <phoneticPr fontId="1" type="noConversion"/>
  </si>
  <si>
    <t>OPD007</t>
    <phoneticPr fontId="1" type="noConversion"/>
  </si>
  <si>
    <t>김*</t>
    <phoneticPr fontId="1" type="noConversion"/>
  </si>
  <si>
    <t>3. XLOOKUP (찾을값, 참조범위, 출력범위, [일치옵션], [검색옵션] )</t>
    <phoneticPr fontId="1" type="noConversion"/>
  </si>
  <si>
    <t>4. XLOOKUP 함수 사용시 주의사항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</si>
</sst>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1" tint="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0" xfId="0" quotePrefix="1" applyFont="1" applyFill="1" applyBorder="1">
      <alignment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3" fillId="0" borderId="0" xfId="0" applyNumberFormat="1" applyFont="1">
      <alignment vertical="center"/>
    </xf>
    <xf numFmtId="0" fontId="2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  <xf numFmtId="0" fontId="3" fillId="3" borderId="0" xfId="0" applyFont="1" applyFill="1">
      <alignment vertical="center"/>
    </xf>
    <xf numFmtId="0" fontId="3" fillId="0" borderId="3" xfId="0" applyFont="1" applyFill="1" applyBorder="1">
      <alignment vertical="center"/>
    </xf>
    <xf numFmtId="0" fontId="3" fillId="2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2" borderId="3" xfId="0" applyFont="1" applyFill="1" applyBorder="1">
      <alignment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FFFF99"/>
      <color rgb="FFCCFFCC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svg"/><Relationship Id="rId3" Type="http://schemas.openxmlformats.org/officeDocument/2006/relationships/image" Target="../media/image2.svg"/><Relationship Id="rId7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hyperlink" Target="https://oppadu.com/index-match-&#54632;&#49688;/" TargetMode="External"/><Relationship Id="rId6" Type="http://schemas.openxmlformats.org/officeDocument/2006/relationships/hyperlink" Target="https://oppadu.com/&#50641;&#49472;-&#49472;-&#49440;&#53469;&#48169;&#48277;-&#50756;&#51204;-&#51221;&#48373;/" TargetMode="External"/><Relationship Id="rId5" Type="http://schemas.openxmlformats.org/officeDocument/2006/relationships/hyperlink" Target="https://oppadu.com/vlookup-&#47560;&#51648;&#47561;-&#44050;-&#52636;&#47141;&#54616;&#44592;/" TargetMode="External"/><Relationship Id="rId4" Type="http://schemas.openxmlformats.org/officeDocument/2006/relationships/hyperlink" Target="https://oppadu.com/&#50641;&#49472;-vlookup-&#54632;&#49688;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190923</xdr:colOff>
      <xdr:row>2</xdr:row>
      <xdr:rowOff>58458</xdr:rowOff>
    </xdr:from>
    <xdr:to>
      <xdr:col>12</xdr:col>
      <xdr:colOff>1425843</xdr:colOff>
      <xdr:row>3</xdr:row>
      <xdr:rowOff>125382</xdr:rowOff>
    </xdr:to>
    <xdr:grpSp>
      <xdr:nvGrpSpPr>
        <xdr:cNvPr id="9" name="그룹 8">
          <a:extLst>
            <a:ext uri="{FF2B5EF4-FFF2-40B4-BE49-F238E27FC236}">
              <a16:creationId xmlns:a16="http://schemas.microsoft.com/office/drawing/2014/main" id="{1B27DCAE-C247-4C26-9C8D-36DE952D3256}"/>
            </a:ext>
          </a:extLst>
        </xdr:cNvPr>
        <xdr:cNvGrpSpPr/>
      </xdr:nvGrpSpPr>
      <xdr:grpSpPr>
        <a:xfrm>
          <a:off x="3947583" y="431838"/>
          <a:ext cx="5143980" cy="303144"/>
          <a:chOff x="3979810" y="483041"/>
          <a:chExt cx="4494955" cy="305463"/>
        </a:xfrm>
      </xdr:grpSpPr>
      <xdr:sp macro="" textlink="">
        <xdr:nvSpPr>
          <xdr:cNvPr id="7" name="사각형: 둥근 한쪽 모서리 6">
            <a:extLst>
              <a:ext uri="{FF2B5EF4-FFF2-40B4-BE49-F238E27FC236}">
                <a16:creationId xmlns:a16="http://schemas.microsoft.com/office/drawing/2014/main" id="{3B6465C4-728F-4FF8-AC52-9E009C9B893E}"/>
              </a:ext>
            </a:extLst>
          </xdr:cNvPr>
          <xdr:cNvSpPr/>
        </xdr:nvSpPr>
        <xdr:spPr>
          <a:xfrm>
            <a:off x="4142961" y="529755"/>
            <a:ext cx="4331804" cy="252123"/>
          </a:xfrm>
          <a:prstGeom prst="round1Rect">
            <a:avLst>
              <a:gd name="adj" fmla="val 50000"/>
            </a:avLst>
          </a:prstGeom>
          <a:solidFill>
            <a:schemeClr val="bg2">
              <a:lumMod val="25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2880" tIns="0" rIns="0" bIns="0" rtlCol="0" anchor="ctr"/>
          <a:lstStyle/>
          <a:p>
            <a:pPr algn="l"/>
            <a:r>
              <a:rPr lang="ko-KR" altLang="en-US" sz="1000" b="1">
                <a:latin typeface="+mn-ea"/>
                <a:ea typeface="+mn-ea"/>
              </a:rPr>
              <a:t>찾을값을 찾는 범위가 반드시 참조범위의 </a:t>
            </a:r>
            <a:r>
              <a:rPr lang="ko-KR" altLang="en-US" sz="1000" b="1">
                <a:solidFill>
                  <a:srgbClr val="FFFF00"/>
                </a:solidFill>
                <a:latin typeface="+mn-ea"/>
                <a:ea typeface="+mn-ea"/>
              </a:rPr>
              <a:t>맨 왼쪽에 위치</a:t>
            </a:r>
            <a:r>
              <a:rPr lang="ko-KR" altLang="en-US" sz="1000" b="1">
                <a:latin typeface="+mn-ea"/>
                <a:ea typeface="+mn-ea"/>
              </a:rPr>
              <a:t>해야 합니다</a:t>
            </a:r>
            <a:r>
              <a:rPr lang="en-US" altLang="ko-KR" sz="1000" b="1">
                <a:latin typeface="+mn-ea"/>
                <a:ea typeface="+mn-ea"/>
              </a:rPr>
              <a:t>.</a:t>
            </a:r>
            <a:endParaRPr lang="ko-KR" altLang="en-US" sz="1000" b="1">
              <a:latin typeface="+mn-ea"/>
              <a:ea typeface="+mn-ea"/>
            </a:endParaRPr>
          </a:p>
        </xdr:txBody>
      </xdr:sp>
      <xdr:sp macro="" textlink="">
        <xdr:nvSpPr>
          <xdr:cNvPr id="8" name="타원 7">
            <a:extLst>
              <a:ext uri="{FF2B5EF4-FFF2-40B4-BE49-F238E27FC236}">
                <a16:creationId xmlns:a16="http://schemas.microsoft.com/office/drawing/2014/main" id="{0B46D5DC-8911-4372-BCBE-71A0577B2035}"/>
              </a:ext>
            </a:extLst>
          </xdr:cNvPr>
          <xdr:cNvSpPr/>
        </xdr:nvSpPr>
        <xdr:spPr>
          <a:xfrm>
            <a:off x="3979810" y="483041"/>
            <a:ext cx="302150" cy="305463"/>
          </a:xfrm>
          <a:prstGeom prst="ellipse">
            <a:avLst/>
          </a:prstGeom>
          <a:solidFill>
            <a:srgbClr val="00B05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n-US" altLang="ko-KR" sz="1200" b="1"/>
              <a:t>1</a:t>
            </a:r>
            <a:endParaRPr lang="ko-KR" altLang="en-US" sz="1200" b="1"/>
          </a:p>
        </xdr:txBody>
      </xdr:sp>
    </xdr:grpSp>
    <xdr:clientData/>
  </xdr:twoCellAnchor>
  <xdr:twoCellAnchor>
    <xdr:from>
      <xdr:col>6</xdr:col>
      <xdr:colOff>190923</xdr:colOff>
      <xdr:row>7</xdr:row>
      <xdr:rowOff>76048</xdr:rowOff>
    </xdr:from>
    <xdr:to>
      <xdr:col>12</xdr:col>
      <xdr:colOff>1425843</xdr:colOff>
      <xdr:row>8</xdr:row>
      <xdr:rowOff>142970</xdr:rowOff>
    </xdr:to>
    <xdr:grpSp>
      <xdr:nvGrpSpPr>
        <xdr:cNvPr id="10" name="그룹 9">
          <a:extLst>
            <a:ext uri="{FF2B5EF4-FFF2-40B4-BE49-F238E27FC236}">
              <a16:creationId xmlns:a16="http://schemas.microsoft.com/office/drawing/2014/main" id="{9EF33695-94DD-4160-A8EB-5678D5B40B41}"/>
            </a:ext>
          </a:extLst>
        </xdr:cNvPr>
        <xdr:cNvGrpSpPr/>
      </xdr:nvGrpSpPr>
      <xdr:grpSpPr>
        <a:xfrm>
          <a:off x="3947583" y="1630528"/>
          <a:ext cx="5143980" cy="303142"/>
          <a:chOff x="3979810" y="483041"/>
          <a:chExt cx="4494955" cy="305463"/>
        </a:xfrm>
      </xdr:grpSpPr>
      <xdr:sp macro="" textlink="">
        <xdr:nvSpPr>
          <xdr:cNvPr id="11" name="사각형: 둥근 한쪽 모서리 10">
            <a:extLst>
              <a:ext uri="{FF2B5EF4-FFF2-40B4-BE49-F238E27FC236}">
                <a16:creationId xmlns:a16="http://schemas.microsoft.com/office/drawing/2014/main" id="{AE7C5E15-046C-4E4A-BFD7-EC194CA57C4C}"/>
              </a:ext>
            </a:extLst>
          </xdr:cNvPr>
          <xdr:cNvSpPr/>
        </xdr:nvSpPr>
        <xdr:spPr>
          <a:xfrm>
            <a:off x="4142961" y="529755"/>
            <a:ext cx="4331804" cy="252123"/>
          </a:xfrm>
          <a:prstGeom prst="round1Rect">
            <a:avLst>
              <a:gd name="adj" fmla="val 50000"/>
            </a:avLst>
          </a:prstGeom>
          <a:solidFill>
            <a:schemeClr val="bg2">
              <a:lumMod val="25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2880" tIns="0" rIns="0" bIns="0" rtlCol="0" anchor="ctr"/>
          <a:lstStyle/>
          <a:p>
            <a:pPr algn="l"/>
            <a:r>
              <a:rPr lang="ko-KR" altLang="en-US" sz="1000" b="1">
                <a:latin typeface="+mn-ea"/>
                <a:ea typeface="+mn-ea"/>
              </a:rPr>
              <a:t>참조범위에 </a:t>
            </a:r>
            <a:r>
              <a:rPr lang="ko-KR" altLang="en-US" sz="1000" b="1">
                <a:solidFill>
                  <a:srgbClr val="FFFF00"/>
                </a:solidFill>
                <a:latin typeface="+mn-ea"/>
                <a:ea typeface="+mn-ea"/>
              </a:rPr>
              <a:t>열을 추가</a:t>
            </a:r>
            <a:r>
              <a:rPr lang="ko-KR" altLang="en-US" sz="1000" b="1">
                <a:latin typeface="+mn-ea"/>
                <a:ea typeface="+mn-ea"/>
              </a:rPr>
              <a:t>하면 출력값이 달라집니다</a:t>
            </a:r>
            <a:r>
              <a:rPr lang="en-US" altLang="ko-KR" sz="1000" b="1">
                <a:latin typeface="+mn-ea"/>
                <a:ea typeface="+mn-ea"/>
              </a:rPr>
              <a:t>.</a:t>
            </a:r>
            <a:endParaRPr lang="ko-KR" altLang="en-US" sz="1000" b="1">
              <a:latin typeface="+mn-ea"/>
              <a:ea typeface="+mn-ea"/>
            </a:endParaRPr>
          </a:p>
        </xdr:txBody>
      </xdr:sp>
      <xdr:sp macro="" textlink="">
        <xdr:nvSpPr>
          <xdr:cNvPr id="12" name="타원 11">
            <a:extLst>
              <a:ext uri="{FF2B5EF4-FFF2-40B4-BE49-F238E27FC236}">
                <a16:creationId xmlns:a16="http://schemas.microsoft.com/office/drawing/2014/main" id="{9DF6F351-A92E-4852-9883-01BA9B76105B}"/>
              </a:ext>
            </a:extLst>
          </xdr:cNvPr>
          <xdr:cNvSpPr/>
        </xdr:nvSpPr>
        <xdr:spPr>
          <a:xfrm>
            <a:off x="3979810" y="483041"/>
            <a:ext cx="302150" cy="305463"/>
          </a:xfrm>
          <a:prstGeom prst="ellipse">
            <a:avLst/>
          </a:prstGeom>
          <a:solidFill>
            <a:srgbClr val="00B05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n-US" altLang="ko-KR" sz="1200" b="1"/>
              <a:t>2</a:t>
            </a:r>
            <a:endParaRPr lang="ko-KR" altLang="en-US" sz="1200" b="1"/>
          </a:p>
        </xdr:txBody>
      </xdr:sp>
    </xdr:grpSp>
    <xdr:clientData/>
  </xdr:twoCellAnchor>
  <xdr:twoCellAnchor>
    <xdr:from>
      <xdr:col>6</xdr:col>
      <xdr:colOff>190923</xdr:colOff>
      <xdr:row>12</xdr:row>
      <xdr:rowOff>101022</xdr:rowOff>
    </xdr:from>
    <xdr:to>
      <xdr:col>12</xdr:col>
      <xdr:colOff>1425843</xdr:colOff>
      <xdr:row>13</xdr:row>
      <xdr:rowOff>167946</xdr:rowOff>
    </xdr:to>
    <xdr:grpSp>
      <xdr:nvGrpSpPr>
        <xdr:cNvPr id="15" name="그룹 14">
          <a:extLst>
            <a:ext uri="{FF2B5EF4-FFF2-40B4-BE49-F238E27FC236}">
              <a16:creationId xmlns:a16="http://schemas.microsoft.com/office/drawing/2014/main" id="{5F429405-1B44-4A81-A7F4-827A1A85BE65}"/>
            </a:ext>
          </a:extLst>
        </xdr:cNvPr>
        <xdr:cNvGrpSpPr/>
      </xdr:nvGrpSpPr>
      <xdr:grpSpPr>
        <a:xfrm>
          <a:off x="3947583" y="2836602"/>
          <a:ext cx="5143980" cy="303144"/>
          <a:chOff x="3979810" y="483041"/>
          <a:chExt cx="4494955" cy="305463"/>
        </a:xfrm>
      </xdr:grpSpPr>
      <xdr:sp macro="" textlink="">
        <xdr:nvSpPr>
          <xdr:cNvPr id="16" name="사각형: 둥근 한쪽 모서리 15">
            <a:extLst>
              <a:ext uri="{FF2B5EF4-FFF2-40B4-BE49-F238E27FC236}">
                <a16:creationId xmlns:a16="http://schemas.microsoft.com/office/drawing/2014/main" id="{383EE75A-EAC2-48B0-A863-327FDB4B285F}"/>
              </a:ext>
            </a:extLst>
          </xdr:cNvPr>
          <xdr:cNvSpPr/>
        </xdr:nvSpPr>
        <xdr:spPr>
          <a:xfrm>
            <a:off x="4142961" y="529755"/>
            <a:ext cx="4331804" cy="252123"/>
          </a:xfrm>
          <a:prstGeom prst="round1Rect">
            <a:avLst>
              <a:gd name="adj" fmla="val 50000"/>
            </a:avLst>
          </a:prstGeom>
          <a:solidFill>
            <a:schemeClr val="bg2">
              <a:lumMod val="25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2880" tIns="0" rIns="0" bIns="0" rtlCol="0" anchor="ctr"/>
          <a:lstStyle/>
          <a:p>
            <a:pPr algn="l"/>
            <a:r>
              <a:rPr lang="ko-KR" altLang="en-US" sz="1000" b="1">
                <a:latin typeface="+mn-ea"/>
                <a:ea typeface="+mn-ea"/>
              </a:rPr>
              <a:t>일치옵션의 기본값 </a:t>
            </a:r>
            <a:r>
              <a:rPr lang="en-US" altLang="ko-KR" sz="1000" b="1">
                <a:latin typeface="+mn-ea"/>
                <a:ea typeface="+mn-ea"/>
              </a:rPr>
              <a:t>: </a:t>
            </a:r>
            <a:r>
              <a:rPr lang="ko-KR" altLang="en-US" sz="1000" b="1">
                <a:solidFill>
                  <a:srgbClr val="FFFF00"/>
                </a:solidFill>
                <a:latin typeface="+mn-ea"/>
                <a:ea typeface="+mn-ea"/>
              </a:rPr>
              <a:t>유사일치</a:t>
            </a:r>
            <a:r>
              <a:rPr lang="ko-KR" altLang="en-US" sz="1000" b="1">
                <a:latin typeface="+mn-ea"/>
                <a:ea typeface="+mn-ea"/>
              </a:rPr>
              <a:t> </a:t>
            </a:r>
            <a:r>
              <a:rPr lang="en-US" altLang="ko-KR" sz="1000" b="1">
                <a:latin typeface="+mn-ea"/>
                <a:ea typeface="+mn-ea"/>
              </a:rPr>
              <a:t>(</a:t>
            </a:r>
            <a:r>
              <a:rPr lang="en-US" altLang="ko-KR" sz="1000" b="1" baseline="0">
                <a:latin typeface="+mn-ea"/>
                <a:ea typeface="+mn-ea"/>
              </a:rPr>
              <a:t> </a:t>
            </a:r>
            <a:r>
              <a:rPr lang="ko-KR" altLang="en-US" sz="1000" b="1" baseline="0">
                <a:latin typeface="+mn-ea"/>
                <a:ea typeface="+mn-ea"/>
              </a:rPr>
              <a:t>주 사용값은 정확히 일치 </a:t>
            </a:r>
            <a:r>
              <a:rPr lang="en-US" altLang="ko-KR" sz="1000" b="1" baseline="0">
                <a:latin typeface="+mn-ea"/>
                <a:ea typeface="+mn-ea"/>
              </a:rPr>
              <a:t>)</a:t>
            </a:r>
          </a:p>
        </xdr:txBody>
      </xdr:sp>
      <xdr:sp macro="" textlink="">
        <xdr:nvSpPr>
          <xdr:cNvPr id="17" name="타원 16">
            <a:extLst>
              <a:ext uri="{FF2B5EF4-FFF2-40B4-BE49-F238E27FC236}">
                <a16:creationId xmlns:a16="http://schemas.microsoft.com/office/drawing/2014/main" id="{051F7D92-69AE-4638-906A-964FDE462A72}"/>
              </a:ext>
            </a:extLst>
          </xdr:cNvPr>
          <xdr:cNvSpPr/>
        </xdr:nvSpPr>
        <xdr:spPr>
          <a:xfrm>
            <a:off x="3979810" y="483041"/>
            <a:ext cx="302150" cy="305463"/>
          </a:xfrm>
          <a:prstGeom prst="ellipse">
            <a:avLst/>
          </a:prstGeom>
          <a:solidFill>
            <a:srgbClr val="00B05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n-US" altLang="ko-KR" sz="1200" b="1"/>
              <a:t>3</a:t>
            </a:r>
            <a:endParaRPr lang="ko-KR" altLang="en-US" sz="1200" b="1"/>
          </a:p>
        </xdr:txBody>
      </xdr:sp>
    </xdr:grpSp>
    <xdr:clientData/>
  </xdr:twoCellAnchor>
  <xdr:twoCellAnchor>
    <xdr:from>
      <xdr:col>6</xdr:col>
      <xdr:colOff>190923</xdr:colOff>
      <xdr:row>17</xdr:row>
      <xdr:rowOff>77473</xdr:rowOff>
    </xdr:from>
    <xdr:to>
      <xdr:col>12</xdr:col>
      <xdr:colOff>1425843</xdr:colOff>
      <xdr:row>18</xdr:row>
      <xdr:rowOff>144396</xdr:rowOff>
    </xdr:to>
    <xdr:grpSp>
      <xdr:nvGrpSpPr>
        <xdr:cNvPr id="18" name="그룹 17">
          <a:extLst>
            <a:ext uri="{FF2B5EF4-FFF2-40B4-BE49-F238E27FC236}">
              <a16:creationId xmlns:a16="http://schemas.microsoft.com/office/drawing/2014/main" id="{2CFEB920-AB4B-4546-BF3E-1A2B135DDFF3}"/>
            </a:ext>
          </a:extLst>
        </xdr:cNvPr>
        <xdr:cNvGrpSpPr/>
      </xdr:nvGrpSpPr>
      <xdr:grpSpPr>
        <a:xfrm>
          <a:off x="3947583" y="3994153"/>
          <a:ext cx="5143980" cy="303143"/>
          <a:chOff x="3979810" y="483041"/>
          <a:chExt cx="4494955" cy="305463"/>
        </a:xfrm>
      </xdr:grpSpPr>
      <xdr:sp macro="" textlink="">
        <xdr:nvSpPr>
          <xdr:cNvPr id="19" name="사각형: 둥근 한쪽 모서리 18">
            <a:extLst>
              <a:ext uri="{FF2B5EF4-FFF2-40B4-BE49-F238E27FC236}">
                <a16:creationId xmlns:a16="http://schemas.microsoft.com/office/drawing/2014/main" id="{AA6BB292-BE8C-4B9D-AB06-F48C967D490A}"/>
              </a:ext>
            </a:extLst>
          </xdr:cNvPr>
          <xdr:cNvSpPr/>
        </xdr:nvSpPr>
        <xdr:spPr>
          <a:xfrm>
            <a:off x="4142961" y="529755"/>
            <a:ext cx="4331804" cy="252123"/>
          </a:xfrm>
          <a:prstGeom prst="round1Rect">
            <a:avLst>
              <a:gd name="adj" fmla="val 50000"/>
            </a:avLst>
          </a:prstGeom>
          <a:solidFill>
            <a:schemeClr val="bg2">
              <a:lumMod val="25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2880" tIns="0" rIns="0" bIns="0" rtlCol="0" anchor="ctr"/>
          <a:lstStyle/>
          <a:p>
            <a:pPr algn="l"/>
            <a:r>
              <a:rPr lang="ko-KR" altLang="en-US" sz="1000" b="1">
                <a:latin typeface="+mn-ea"/>
                <a:ea typeface="+mn-ea"/>
              </a:rPr>
              <a:t>조회범위에 동일한 값이 여러개 존재시</a:t>
            </a:r>
            <a:r>
              <a:rPr lang="en-US" altLang="ko-KR" sz="1000" b="1">
                <a:latin typeface="+mn-ea"/>
                <a:ea typeface="+mn-ea"/>
              </a:rPr>
              <a:t>, </a:t>
            </a:r>
            <a:r>
              <a:rPr lang="ko-KR" altLang="en-US" sz="1000" b="1">
                <a:solidFill>
                  <a:srgbClr val="FFFF00"/>
                </a:solidFill>
                <a:latin typeface="+mn-ea"/>
                <a:ea typeface="+mn-ea"/>
              </a:rPr>
              <a:t>맨 위의 값을 반환</a:t>
            </a:r>
            <a:r>
              <a:rPr lang="ko-KR" altLang="en-US" sz="1000" b="1">
                <a:latin typeface="+mn-ea"/>
                <a:ea typeface="+mn-ea"/>
              </a:rPr>
              <a:t>합니다</a:t>
            </a:r>
            <a:r>
              <a:rPr lang="en-US" altLang="ko-KR" sz="1000" b="1">
                <a:latin typeface="+mn-ea"/>
                <a:ea typeface="+mn-ea"/>
              </a:rPr>
              <a:t>.</a:t>
            </a:r>
            <a:endParaRPr lang="en-US" altLang="ko-KR" sz="1000" b="1" baseline="0">
              <a:latin typeface="+mn-ea"/>
              <a:ea typeface="+mn-ea"/>
            </a:endParaRPr>
          </a:p>
        </xdr:txBody>
      </xdr:sp>
      <xdr:sp macro="" textlink="">
        <xdr:nvSpPr>
          <xdr:cNvPr id="20" name="타원 19">
            <a:extLst>
              <a:ext uri="{FF2B5EF4-FFF2-40B4-BE49-F238E27FC236}">
                <a16:creationId xmlns:a16="http://schemas.microsoft.com/office/drawing/2014/main" id="{6373D697-FA26-4517-9F40-87A3A92124DD}"/>
              </a:ext>
            </a:extLst>
          </xdr:cNvPr>
          <xdr:cNvSpPr/>
        </xdr:nvSpPr>
        <xdr:spPr>
          <a:xfrm>
            <a:off x="3979810" y="483041"/>
            <a:ext cx="302150" cy="305463"/>
          </a:xfrm>
          <a:prstGeom prst="ellipse">
            <a:avLst/>
          </a:prstGeom>
          <a:solidFill>
            <a:srgbClr val="00B05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n-US" altLang="ko-KR" sz="1200" b="1"/>
              <a:t>4</a:t>
            </a:r>
            <a:endParaRPr lang="ko-KR" altLang="en-US" sz="1200" b="1"/>
          </a:p>
        </xdr:txBody>
      </xdr:sp>
    </xdr:grpSp>
    <xdr:clientData/>
  </xdr:twoCellAnchor>
  <xdr:twoCellAnchor>
    <xdr:from>
      <xdr:col>6</xdr:col>
      <xdr:colOff>173339</xdr:colOff>
      <xdr:row>22</xdr:row>
      <xdr:rowOff>111879</xdr:rowOff>
    </xdr:from>
    <xdr:to>
      <xdr:col>12</xdr:col>
      <xdr:colOff>1408259</xdr:colOff>
      <xdr:row>23</xdr:row>
      <xdr:rowOff>178803</xdr:rowOff>
    </xdr:to>
    <xdr:grpSp>
      <xdr:nvGrpSpPr>
        <xdr:cNvPr id="21" name="그룹 20">
          <a:extLst>
            <a:ext uri="{FF2B5EF4-FFF2-40B4-BE49-F238E27FC236}">
              <a16:creationId xmlns:a16="http://schemas.microsoft.com/office/drawing/2014/main" id="{EA32A992-A39E-4002-819F-46899FED0AB2}"/>
            </a:ext>
          </a:extLst>
        </xdr:cNvPr>
        <xdr:cNvGrpSpPr/>
      </xdr:nvGrpSpPr>
      <xdr:grpSpPr>
        <a:xfrm>
          <a:off x="3929999" y="5209659"/>
          <a:ext cx="5143980" cy="303144"/>
          <a:chOff x="3979810" y="483041"/>
          <a:chExt cx="4494955" cy="305463"/>
        </a:xfrm>
      </xdr:grpSpPr>
      <xdr:sp macro="" textlink="">
        <xdr:nvSpPr>
          <xdr:cNvPr id="22" name="사각형: 둥근 한쪽 모서리 21">
            <a:extLst>
              <a:ext uri="{FF2B5EF4-FFF2-40B4-BE49-F238E27FC236}">
                <a16:creationId xmlns:a16="http://schemas.microsoft.com/office/drawing/2014/main" id="{D4136E12-8C7F-4D17-80F9-7CB3CBADB089}"/>
              </a:ext>
            </a:extLst>
          </xdr:cNvPr>
          <xdr:cNvSpPr/>
        </xdr:nvSpPr>
        <xdr:spPr>
          <a:xfrm>
            <a:off x="4142961" y="529755"/>
            <a:ext cx="4331804" cy="252123"/>
          </a:xfrm>
          <a:prstGeom prst="round1Rect">
            <a:avLst>
              <a:gd name="adj" fmla="val 50000"/>
            </a:avLst>
          </a:prstGeom>
          <a:solidFill>
            <a:schemeClr val="bg2">
              <a:lumMod val="25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2880" tIns="0" rIns="0" bIns="0" rtlCol="0" anchor="ctr"/>
          <a:lstStyle/>
          <a:p>
            <a:pPr algn="l"/>
            <a:r>
              <a:rPr lang="ko-KR" altLang="en-US" sz="1000" b="1">
                <a:latin typeface="+mn-ea"/>
                <a:ea typeface="+mn-ea"/>
              </a:rPr>
              <a:t>넓은 범위를 참조할 경우</a:t>
            </a:r>
            <a:r>
              <a:rPr lang="en-US" altLang="ko-KR" sz="1000" b="1">
                <a:latin typeface="+mn-ea"/>
                <a:ea typeface="+mn-ea"/>
              </a:rPr>
              <a:t>, </a:t>
            </a:r>
            <a:r>
              <a:rPr lang="ko-KR" altLang="en-US" sz="1000" b="1">
                <a:solidFill>
                  <a:srgbClr val="FFFF00"/>
                </a:solidFill>
                <a:latin typeface="+mn-ea"/>
                <a:ea typeface="+mn-ea"/>
              </a:rPr>
              <a:t>불필요한 계산</a:t>
            </a:r>
            <a:r>
              <a:rPr lang="ko-KR" altLang="en-US" sz="1000" b="1">
                <a:latin typeface="+mn-ea"/>
                <a:ea typeface="+mn-ea"/>
              </a:rPr>
              <a:t>이 들어갑니다</a:t>
            </a:r>
            <a:r>
              <a:rPr lang="en-US" altLang="ko-KR" sz="1000" b="1">
                <a:latin typeface="+mn-ea"/>
                <a:ea typeface="+mn-ea"/>
              </a:rPr>
              <a:t>. (</a:t>
            </a:r>
            <a:r>
              <a:rPr lang="ko-KR" altLang="en-US" sz="1000" b="1">
                <a:latin typeface="+mn-ea"/>
                <a:ea typeface="+mn-ea"/>
              </a:rPr>
              <a:t>계산 지연</a:t>
            </a:r>
            <a:r>
              <a:rPr lang="en-US" altLang="ko-KR" sz="1000" b="1">
                <a:latin typeface="+mn-ea"/>
                <a:ea typeface="+mn-ea"/>
              </a:rPr>
              <a:t>)</a:t>
            </a:r>
          </a:p>
        </xdr:txBody>
      </xdr:sp>
      <xdr:sp macro="" textlink="">
        <xdr:nvSpPr>
          <xdr:cNvPr id="23" name="타원 22">
            <a:extLst>
              <a:ext uri="{FF2B5EF4-FFF2-40B4-BE49-F238E27FC236}">
                <a16:creationId xmlns:a16="http://schemas.microsoft.com/office/drawing/2014/main" id="{6AA66E51-14B0-4797-8AF2-B9D5BDE062F6}"/>
              </a:ext>
            </a:extLst>
          </xdr:cNvPr>
          <xdr:cNvSpPr/>
        </xdr:nvSpPr>
        <xdr:spPr>
          <a:xfrm>
            <a:off x="3979810" y="483041"/>
            <a:ext cx="302150" cy="305463"/>
          </a:xfrm>
          <a:prstGeom prst="ellipse">
            <a:avLst/>
          </a:prstGeom>
          <a:solidFill>
            <a:srgbClr val="00B05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n-US" altLang="ko-KR" sz="1200" b="1"/>
              <a:t>5</a:t>
            </a:r>
            <a:endParaRPr lang="ko-KR" altLang="en-US" sz="1200" b="1"/>
          </a:p>
        </xdr:txBody>
      </xdr:sp>
    </xdr:grpSp>
    <xdr:clientData/>
  </xdr:twoCellAnchor>
  <xdr:twoCellAnchor>
    <xdr:from>
      <xdr:col>6</xdr:col>
      <xdr:colOff>166713</xdr:colOff>
      <xdr:row>27</xdr:row>
      <xdr:rowOff>111879</xdr:rowOff>
    </xdr:from>
    <xdr:to>
      <xdr:col>12</xdr:col>
      <xdr:colOff>1401633</xdr:colOff>
      <xdr:row>28</xdr:row>
      <xdr:rowOff>178804</xdr:rowOff>
    </xdr:to>
    <xdr:grpSp>
      <xdr:nvGrpSpPr>
        <xdr:cNvPr id="24" name="그룹 23">
          <a:extLst>
            <a:ext uri="{FF2B5EF4-FFF2-40B4-BE49-F238E27FC236}">
              <a16:creationId xmlns:a16="http://schemas.microsoft.com/office/drawing/2014/main" id="{911CE07F-B3FB-46EF-BDAA-6CA67F8AF08F}"/>
            </a:ext>
          </a:extLst>
        </xdr:cNvPr>
        <xdr:cNvGrpSpPr/>
      </xdr:nvGrpSpPr>
      <xdr:grpSpPr>
        <a:xfrm>
          <a:off x="3923373" y="6390759"/>
          <a:ext cx="5143980" cy="303145"/>
          <a:chOff x="3979810" y="483041"/>
          <a:chExt cx="4494955" cy="305463"/>
        </a:xfrm>
      </xdr:grpSpPr>
      <xdr:sp macro="" textlink="">
        <xdr:nvSpPr>
          <xdr:cNvPr id="25" name="사각형: 둥근 한쪽 모서리 24">
            <a:extLst>
              <a:ext uri="{FF2B5EF4-FFF2-40B4-BE49-F238E27FC236}">
                <a16:creationId xmlns:a16="http://schemas.microsoft.com/office/drawing/2014/main" id="{430A9D9B-9224-4ADF-8306-D0B5B5F40F7F}"/>
              </a:ext>
            </a:extLst>
          </xdr:cNvPr>
          <xdr:cNvSpPr/>
        </xdr:nvSpPr>
        <xdr:spPr>
          <a:xfrm>
            <a:off x="4142961" y="529755"/>
            <a:ext cx="4331804" cy="252123"/>
          </a:xfrm>
          <a:prstGeom prst="round1Rect">
            <a:avLst>
              <a:gd name="adj" fmla="val 50000"/>
            </a:avLst>
          </a:prstGeom>
          <a:solidFill>
            <a:schemeClr val="bg2">
              <a:lumMod val="25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2880" tIns="0" rIns="0" bIns="0" rtlCol="0" anchor="ctr"/>
          <a:lstStyle/>
          <a:p>
            <a:pPr algn="l"/>
            <a:r>
              <a:rPr lang="ko-KR" altLang="en-US" sz="1000" b="1">
                <a:solidFill>
                  <a:srgbClr val="FFFF00"/>
                </a:solidFill>
                <a:latin typeface="+mn-ea"/>
                <a:ea typeface="+mn-ea"/>
              </a:rPr>
              <a:t>가로로 된 범위를 조회</a:t>
            </a:r>
            <a:r>
              <a:rPr lang="ko-KR" altLang="en-US" sz="1000" b="1">
                <a:latin typeface="+mn-ea"/>
                <a:ea typeface="+mn-ea"/>
              </a:rPr>
              <a:t>하려면</a:t>
            </a:r>
            <a:r>
              <a:rPr lang="en-US" altLang="ko-KR" sz="1000" b="1">
                <a:latin typeface="+mn-ea"/>
                <a:ea typeface="+mn-ea"/>
              </a:rPr>
              <a:t>,</a:t>
            </a:r>
            <a:r>
              <a:rPr lang="en-US" altLang="ko-KR" sz="1000" b="1" baseline="0">
                <a:latin typeface="+mn-ea"/>
                <a:ea typeface="+mn-ea"/>
              </a:rPr>
              <a:t> </a:t>
            </a:r>
            <a:r>
              <a:rPr lang="ko-KR" altLang="en-US" sz="1000" b="1" baseline="0">
                <a:latin typeface="+mn-ea"/>
                <a:ea typeface="+mn-ea"/>
              </a:rPr>
              <a:t>다른 함수를 사용해야 합니다</a:t>
            </a:r>
            <a:r>
              <a:rPr lang="en-US" altLang="ko-KR" sz="1000" b="1" baseline="0">
                <a:latin typeface="+mn-ea"/>
                <a:ea typeface="+mn-ea"/>
              </a:rPr>
              <a:t>. (HLOOKUP)</a:t>
            </a:r>
            <a:endParaRPr lang="en-US" altLang="ko-KR" sz="1000" b="1">
              <a:latin typeface="+mn-ea"/>
              <a:ea typeface="+mn-ea"/>
            </a:endParaRPr>
          </a:p>
        </xdr:txBody>
      </xdr:sp>
      <xdr:sp macro="" textlink="">
        <xdr:nvSpPr>
          <xdr:cNvPr id="26" name="타원 25">
            <a:extLst>
              <a:ext uri="{FF2B5EF4-FFF2-40B4-BE49-F238E27FC236}">
                <a16:creationId xmlns:a16="http://schemas.microsoft.com/office/drawing/2014/main" id="{A84351DD-B7B7-4B37-B70B-30C9DB20A8F4}"/>
              </a:ext>
            </a:extLst>
          </xdr:cNvPr>
          <xdr:cNvSpPr/>
        </xdr:nvSpPr>
        <xdr:spPr>
          <a:xfrm>
            <a:off x="3979810" y="483041"/>
            <a:ext cx="302150" cy="305463"/>
          </a:xfrm>
          <a:prstGeom prst="ellipse">
            <a:avLst/>
          </a:prstGeom>
          <a:solidFill>
            <a:srgbClr val="00B05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n-US" altLang="ko-KR" sz="1200" b="1"/>
              <a:t>6</a:t>
            </a:r>
            <a:endParaRPr lang="ko-KR" altLang="en-US" sz="1200" b="1"/>
          </a:p>
        </xdr:txBody>
      </xdr:sp>
    </xdr:grpSp>
    <xdr:clientData/>
  </xdr:twoCellAnchor>
  <xdr:twoCellAnchor>
    <xdr:from>
      <xdr:col>10</xdr:col>
      <xdr:colOff>231228</xdr:colOff>
      <xdr:row>3</xdr:row>
      <xdr:rowOff>141888</xdr:rowOff>
    </xdr:from>
    <xdr:to>
      <xdr:col>12</xdr:col>
      <xdr:colOff>1417982</xdr:colOff>
      <xdr:row>6</xdr:row>
      <xdr:rowOff>205409</xdr:rowOff>
    </xdr:to>
    <xdr:grpSp>
      <xdr:nvGrpSpPr>
        <xdr:cNvPr id="38" name="그룹 37">
          <a:extLst>
            <a:ext uri="{FF2B5EF4-FFF2-40B4-BE49-F238E27FC236}">
              <a16:creationId xmlns:a16="http://schemas.microsoft.com/office/drawing/2014/main" id="{FEAD7555-34EF-4A8F-A0BA-8DDEBEC174DB}"/>
            </a:ext>
          </a:extLst>
        </xdr:cNvPr>
        <xdr:cNvGrpSpPr/>
      </xdr:nvGrpSpPr>
      <xdr:grpSpPr>
        <a:xfrm>
          <a:off x="6555828" y="751488"/>
          <a:ext cx="2527874" cy="772181"/>
          <a:chOff x="6295697" y="751488"/>
          <a:chExt cx="2532078" cy="772969"/>
        </a:xfrm>
      </xdr:grpSpPr>
      <xdr:sp macro="" textlink="">
        <xdr:nvSpPr>
          <xdr:cNvPr id="27" name="직사각형 26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8368F4D9-EE79-44C7-9315-1570F751341F}"/>
              </a:ext>
            </a:extLst>
          </xdr:cNvPr>
          <xdr:cNvSpPr/>
        </xdr:nvSpPr>
        <xdr:spPr>
          <a:xfrm>
            <a:off x="6501790" y="828261"/>
            <a:ext cx="2325985" cy="696196"/>
          </a:xfrm>
          <a:prstGeom prst="rect">
            <a:avLst/>
          </a:prstGeom>
          <a:solidFill>
            <a:schemeClr val="bg1"/>
          </a:solidFill>
          <a:ln w="9525">
            <a:solidFill>
              <a:schemeClr val="tx1">
                <a:lumMod val="75000"/>
                <a:lumOff val="25000"/>
              </a:schemeClr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US" altLang="ko-KR" sz="90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*</a:t>
            </a:r>
            <a:r>
              <a:rPr lang="en-US" altLang="ko-KR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INDEX/MATCH </a:t>
            </a:r>
            <a:r>
              <a:rPr lang="ko-KR" altLang="en-US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함수를 사용하면 좌측</a:t>
            </a:r>
            <a:br>
              <a:rPr lang="en-US" altLang="ko-KR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</a:br>
            <a:r>
              <a:rPr lang="ko-KR" altLang="en-US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으로도 조회할 수 있습니다</a:t>
            </a:r>
            <a:r>
              <a:rPr lang="en-US" altLang="ko-KR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.</a:t>
            </a:r>
          </a:p>
          <a:p>
            <a:pPr algn="l"/>
            <a:r>
              <a:rPr lang="en-US" altLang="ko-KR" sz="900" b="0" u="sng" baseline="0">
                <a:solidFill>
                  <a:srgbClr val="0070C0"/>
                </a:solidFill>
                <a:latin typeface="+mn-ea"/>
                <a:ea typeface="+mn-ea"/>
              </a:rPr>
              <a:t>https://oppadu.com/index-match-</a:t>
            </a:r>
            <a:r>
              <a:rPr lang="ko-KR" altLang="en-US" sz="900" b="0" u="sng" baseline="0">
                <a:solidFill>
                  <a:srgbClr val="0070C0"/>
                </a:solidFill>
                <a:latin typeface="+mn-ea"/>
                <a:ea typeface="+mn-ea"/>
              </a:rPr>
              <a:t>함수</a:t>
            </a:r>
            <a:r>
              <a:rPr lang="en-US" altLang="ko-KR" sz="900" b="0" u="sng" baseline="0">
                <a:solidFill>
                  <a:srgbClr val="0070C0"/>
                </a:solidFill>
                <a:latin typeface="+mn-ea"/>
                <a:ea typeface="+mn-ea"/>
              </a:rPr>
              <a:t>/</a:t>
            </a:r>
            <a:endParaRPr lang="ko-KR" altLang="en-US" sz="900" b="0" u="sng">
              <a:solidFill>
                <a:srgbClr val="0070C0"/>
              </a:solidFill>
              <a:latin typeface="+mn-ea"/>
              <a:ea typeface="+mn-ea"/>
            </a:endParaRPr>
          </a:p>
        </xdr:txBody>
      </xdr:sp>
      <xdr:pic>
        <xdr:nvPicPr>
          <xdr:cNvPr id="37" name="그래픽 36" descr="책갈피">
            <a:extLst>
              <a:ext uri="{FF2B5EF4-FFF2-40B4-BE49-F238E27FC236}">
                <a16:creationId xmlns:a16="http://schemas.microsoft.com/office/drawing/2014/main" id="{D20A2D5B-7D6F-4B9F-B089-9A21528CE74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6295697" y="751488"/>
            <a:ext cx="367860" cy="320567"/>
          </a:xfrm>
          <a:prstGeom prst="rect">
            <a:avLst/>
          </a:prstGeom>
        </xdr:spPr>
      </xdr:pic>
    </xdr:grpSp>
    <xdr:clientData/>
  </xdr:twoCellAnchor>
  <xdr:twoCellAnchor>
    <xdr:from>
      <xdr:col>10</xdr:col>
      <xdr:colOff>215462</xdr:colOff>
      <xdr:row>8</xdr:row>
      <xdr:rowOff>173421</xdr:rowOff>
    </xdr:from>
    <xdr:to>
      <xdr:col>12</xdr:col>
      <xdr:colOff>1402216</xdr:colOff>
      <xdr:row>12</xdr:row>
      <xdr:rowOff>80683</xdr:rowOff>
    </xdr:to>
    <xdr:grpSp>
      <xdr:nvGrpSpPr>
        <xdr:cNvPr id="39" name="그룹 38">
          <a:extLst>
            <a:ext uri="{FF2B5EF4-FFF2-40B4-BE49-F238E27FC236}">
              <a16:creationId xmlns:a16="http://schemas.microsoft.com/office/drawing/2014/main" id="{998D134F-4840-4B32-85C2-598D96E8C596}"/>
            </a:ext>
          </a:extLst>
        </xdr:cNvPr>
        <xdr:cNvGrpSpPr/>
      </xdr:nvGrpSpPr>
      <xdr:grpSpPr>
        <a:xfrm>
          <a:off x="6540062" y="1964121"/>
          <a:ext cx="2527874" cy="852142"/>
          <a:chOff x="6295697" y="751488"/>
          <a:chExt cx="2532078" cy="772969"/>
        </a:xfrm>
      </xdr:grpSpPr>
      <xdr:sp macro="" textlink="">
        <xdr:nvSpPr>
          <xdr:cNvPr id="40" name="직사각형 39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B0231D55-E6F0-4FC8-8E85-9A20AA5DDFA4}"/>
              </a:ext>
            </a:extLst>
          </xdr:cNvPr>
          <xdr:cNvSpPr/>
        </xdr:nvSpPr>
        <xdr:spPr>
          <a:xfrm>
            <a:off x="6501790" y="828261"/>
            <a:ext cx="2325985" cy="696196"/>
          </a:xfrm>
          <a:prstGeom prst="rect">
            <a:avLst/>
          </a:prstGeom>
          <a:solidFill>
            <a:schemeClr val="bg1"/>
          </a:solidFill>
          <a:ln w="9525">
            <a:solidFill>
              <a:schemeClr val="tx1">
                <a:lumMod val="75000"/>
                <a:lumOff val="25000"/>
              </a:schemeClr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US" altLang="ko-KR" sz="90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*VLOOKUP</a:t>
            </a:r>
            <a:r>
              <a:rPr lang="en-US" altLang="ko-KR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 </a:t>
            </a:r>
            <a:r>
              <a:rPr lang="ko-KR" altLang="en-US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함수의 열번호를 </a:t>
            </a:r>
            <a:r>
              <a:rPr lang="en-US" altLang="ko-KR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COLUMNS </a:t>
            </a:r>
            <a:r>
              <a:rPr lang="ko-KR" altLang="en-US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함수로 대체하면 해결가능합니다</a:t>
            </a:r>
            <a:r>
              <a:rPr lang="en-US" altLang="ko-KR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.</a:t>
            </a:r>
          </a:p>
          <a:p>
            <a:pPr algn="l"/>
            <a:r>
              <a:rPr lang="en-US" altLang="ko-KR" sz="900" b="0" u="sng" baseline="0">
                <a:solidFill>
                  <a:srgbClr val="0070C0"/>
                </a:solidFill>
                <a:latin typeface="+mn-ea"/>
                <a:ea typeface="+mn-ea"/>
              </a:rPr>
              <a:t>https://oppadu.com/</a:t>
            </a:r>
            <a:r>
              <a:rPr lang="ko-KR" altLang="en-US" sz="900" b="0" u="sng" baseline="0">
                <a:solidFill>
                  <a:srgbClr val="0070C0"/>
                </a:solidFill>
                <a:latin typeface="+mn-ea"/>
                <a:ea typeface="+mn-ea"/>
              </a:rPr>
              <a:t>엑셀</a:t>
            </a:r>
            <a:r>
              <a:rPr lang="en-US" altLang="ko-KR" sz="900" b="0" u="sng" baseline="0">
                <a:solidFill>
                  <a:srgbClr val="0070C0"/>
                </a:solidFill>
                <a:latin typeface="+mn-ea"/>
                <a:ea typeface="+mn-ea"/>
              </a:rPr>
              <a:t>-vlookup-</a:t>
            </a:r>
            <a:r>
              <a:rPr lang="ko-KR" altLang="en-US" sz="900" b="0" u="sng" baseline="0">
                <a:solidFill>
                  <a:srgbClr val="0070C0"/>
                </a:solidFill>
                <a:latin typeface="+mn-ea"/>
                <a:ea typeface="+mn-ea"/>
              </a:rPr>
              <a:t>함수</a:t>
            </a:r>
            <a:endParaRPr lang="ko-KR" altLang="en-US" sz="900" b="0" u="sng">
              <a:solidFill>
                <a:srgbClr val="0070C0"/>
              </a:solidFill>
              <a:latin typeface="+mn-ea"/>
              <a:ea typeface="+mn-ea"/>
            </a:endParaRPr>
          </a:p>
        </xdr:txBody>
      </xdr:sp>
      <xdr:pic>
        <xdr:nvPicPr>
          <xdr:cNvPr id="41" name="그래픽 40" descr="책갈피">
            <a:extLst>
              <a:ext uri="{FF2B5EF4-FFF2-40B4-BE49-F238E27FC236}">
                <a16:creationId xmlns:a16="http://schemas.microsoft.com/office/drawing/2014/main" id="{A8825952-3BF9-458E-9ED0-AFCFA3128F4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6295697" y="751488"/>
            <a:ext cx="367860" cy="320567"/>
          </a:xfrm>
          <a:prstGeom prst="rect">
            <a:avLst/>
          </a:prstGeom>
        </xdr:spPr>
      </xdr:pic>
    </xdr:grpSp>
    <xdr:clientData/>
  </xdr:twoCellAnchor>
  <xdr:twoCellAnchor>
    <xdr:from>
      <xdr:col>14</xdr:col>
      <xdr:colOff>48803</xdr:colOff>
      <xdr:row>2</xdr:row>
      <xdr:rowOff>64477</xdr:rowOff>
    </xdr:from>
    <xdr:to>
      <xdr:col>21</xdr:col>
      <xdr:colOff>411480</xdr:colOff>
      <xdr:row>3</xdr:row>
      <xdr:rowOff>131401</xdr:rowOff>
    </xdr:to>
    <xdr:grpSp>
      <xdr:nvGrpSpPr>
        <xdr:cNvPr id="28" name="그룹 27">
          <a:extLst>
            <a:ext uri="{FF2B5EF4-FFF2-40B4-BE49-F238E27FC236}">
              <a16:creationId xmlns:a16="http://schemas.microsoft.com/office/drawing/2014/main" id="{89A45BE6-6014-4A4B-9FD3-AF3256B0B6B2}"/>
            </a:ext>
          </a:extLst>
        </xdr:cNvPr>
        <xdr:cNvGrpSpPr/>
      </xdr:nvGrpSpPr>
      <xdr:grpSpPr>
        <a:xfrm>
          <a:off x="9352823" y="437857"/>
          <a:ext cx="4835617" cy="303144"/>
          <a:chOff x="3979810" y="483041"/>
          <a:chExt cx="4494955" cy="305463"/>
        </a:xfrm>
      </xdr:grpSpPr>
      <xdr:sp macro="" textlink="">
        <xdr:nvSpPr>
          <xdr:cNvPr id="29" name="사각형: 둥근 한쪽 모서리 28">
            <a:extLst>
              <a:ext uri="{FF2B5EF4-FFF2-40B4-BE49-F238E27FC236}">
                <a16:creationId xmlns:a16="http://schemas.microsoft.com/office/drawing/2014/main" id="{1E1D48D0-FED0-477D-9967-8FBAE06DDE8D}"/>
              </a:ext>
            </a:extLst>
          </xdr:cNvPr>
          <xdr:cNvSpPr/>
        </xdr:nvSpPr>
        <xdr:spPr>
          <a:xfrm>
            <a:off x="4142961" y="529755"/>
            <a:ext cx="4331804" cy="252123"/>
          </a:xfrm>
          <a:prstGeom prst="round1Rect">
            <a:avLst>
              <a:gd name="adj" fmla="val 50000"/>
            </a:avLst>
          </a:prstGeom>
          <a:solidFill>
            <a:schemeClr val="bg2">
              <a:lumMod val="25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2880" tIns="0" rIns="0" bIns="0" rtlCol="0" anchor="ctr"/>
          <a:lstStyle/>
          <a:p>
            <a:pPr algn="l"/>
            <a:r>
              <a:rPr lang="ko-KR" altLang="en-US" sz="1000" b="1">
                <a:latin typeface="+mn-ea"/>
                <a:ea typeface="+mn-ea"/>
              </a:rPr>
              <a:t>찾을값을 찾는범위의 </a:t>
            </a:r>
            <a:r>
              <a:rPr lang="ko-KR" altLang="en-US" sz="1000" b="1">
                <a:solidFill>
                  <a:srgbClr val="FFFF00"/>
                </a:solidFill>
                <a:latin typeface="+mn-ea"/>
                <a:ea typeface="+mn-ea"/>
              </a:rPr>
              <a:t>위치 상관없이</a:t>
            </a:r>
            <a:r>
              <a:rPr lang="ko-KR" altLang="en-US" sz="1000" b="1">
                <a:latin typeface="+mn-ea"/>
                <a:ea typeface="+mn-ea"/>
              </a:rPr>
              <a:t> 좌</a:t>
            </a:r>
            <a:r>
              <a:rPr lang="en-US" altLang="ko-KR" sz="1000" b="1">
                <a:latin typeface="+mn-ea"/>
                <a:ea typeface="+mn-ea"/>
              </a:rPr>
              <a:t>/</a:t>
            </a:r>
            <a:r>
              <a:rPr lang="ko-KR" altLang="en-US" sz="1000" b="1">
                <a:latin typeface="+mn-ea"/>
                <a:ea typeface="+mn-ea"/>
              </a:rPr>
              <a:t>우로 참조 가능합니다</a:t>
            </a:r>
            <a:r>
              <a:rPr lang="en-US" altLang="ko-KR" sz="1000" b="1">
                <a:latin typeface="+mn-ea"/>
                <a:ea typeface="+mn-ea"/>
              </a:rPr>
              <a:t>.</a:t>
            </a:r>
            <a:r>
              <a:rPr lang="ko-KR" altLang="en-US" sz="1000" b="1">
                <a:latin typeface="+mn-ea"/>
                <a:ea typeface="+mn-ea"/>
              </a:rPr>
              <a:t> </a:t>
            </a:r>
          </a:p>
        </xdr:txBody>
      </xdr:sp>
      <xdr:sp macro="" textlink="">
        <xdr:nvSpPr>
          <xdr:cNvPr id="30" name="타원 29">
            <a:extLst>
              <a:ext uri="{FF2B5EF4-FFF2-40B4-BE49-F238E27FC236}">
                <a16:creationId xmlns:a16="http://schemas.microsoft.com/office/drawing/2014/main" id="{4ACFEEFD-DAFC-44B7-9BD5-AD8770E64004}"/>
              </a:ext>
            </a:extLst>
          </xdr:cNvPr>
          <xdr:cNvSpPr/>
        </xdr:nvSpPr>
        <xdr:spPr>
          <a:xfrm>
            <a:off x="3979810" y="483041"/>
            <a:ext cx="302150" cy="305463"/>
          </a:xfrm>
          <a:prstGeom prst="ellipse">
            <a:avLst/>
          </a:prstGeom>
          <a:solidFill>
            <a:srgbClr val="00B0F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n-US" altLang="ko-KR" sz="1200" b="1"/>
              <a:t>1</a:t>
            </a:r>
            <a:endParaRPr lang="ko-KR" altLang="en-US" sz="1200" b="1"/>
          </a:p>
        </xdr:txBody>
      </xdr:sp>
    </xdr:grpSp>
    <xdr:clientData/>
  </xdr:twoCellAnchor>
  <xdr:twoCellAnchor>
    <xdr:from>
      <xdr:col>14</xdr:col>
      <xdr:colOff>48803</xdr:colOff>
      <xdr:row>7</xdr:row>
      <xdr:rowOff>72886</xdr:rowOff>
    </xdr:from>
    <xdr:to>
      <xdr:col>21</xdr:col>
      <xdr:colOff>411480</xdr:colOff>
      <xdr:row>8</xdr:row>
      <xdr:rowOff>139810</xdr:rowOff>
    </xdr:to>
    <xdr:grpSp>
      <xdr:nvGrpSpPr>
        <xdr:cNvPr id="31" name="그룹 30">
          <a:extLst>
            <a:ext uri="{FF2B5EF4-FFF2-40B4-BE49-F238E27FC236}">
              <a16:creationId xmlns:a16="http://schemas.microsoft.com/office/drawing/2014/main" id="{4A961395-38D3-4FC2-800E-08FE75492277}"/>
            </a:ext>
          </a:extLst>
        </xdr:cNvPr>
        <xdr:cNvGrpSpPr/>
      </xdr:nvGrpSpPr>
      <xdr:grpSpPr>
        <a:xfrm>
          <a:off x="9352823" y="1627366"/>
          <a:ext cx="4835617" cy="303144"/>
          <a:chOff x="3979810" y="483041"/>
          <a:chExt cx="4494955" cy="305463"/>
        </a:xfrm>
      </xdr:grpSpPr>
      <xdr:sp macro="" textlink="">
        <xdr:nvSpPr>
          <xdr:cNvPr id="32" name="사각형: 둥근 한쪽 모서리 31">
            <a:extLst>
              <a:ext uri="{FF2B5EF4-FFF2-40B4-BE49-F238E27FC236}">
                <a16:creationId xmlns:a16="http://schemas.microsoft.com/office/drawing/2014/main" id="{D212402D-BEA0-4065-90B8-7F700158B211}"/>
              </a:ext>
            </a:extLst>
          </xdr:cNvPr>
          <xdr:cNvSpPr/>
        </xdr:nvSpPr>
        <xdr:spPr>
          <a:xfrm>
            <a:off x="4142961" y="529755"/>
            <a:ext cx="4331804" cy="252123"/>
          </a:xfrm>
          <a:prstGeom prst="round1Rect">
            <a:avLst>
              <a:gd name="adj" fmla="val 50000"/>
            </a:avLst>
          </a:prstGeom>
          <a:solidFill>
            <a:schemeClr val="bg2">
              <a:lumMod val="25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2880" tIns="0" rIns="0" bIns="0" rtlCol="0" anchor="ctr"/>
          <a:lstStyle/>
          <a:p>
            <a:pPr algn="l"/>
            <a:r>
              <a:rPr lang="ko-KR" altLang="en-US" sz="1000" b="1">
                <a:latin typeface="+mn-ea"/>
                <a:ea typeface="+mn-ea"/>
              </a:rPr>
              <a:t>참조범위 사이에 </a:t>
            </a:r>
            <a:r>
              <a:rPr lang="ko-KR" altLang="en-US" sz="1000" b="1">
                <a:solidFill>
                  <a:srgbClr val="FFFF00"/>
                </a:solidFill>
                <a:latin typeface="+mn-ea"/>
                <a:ea typeface="+mn-ea"/>
              </a:rPr>
              <a:t>열을 추가해도 출력값이 유지</a:t>
            </a:r>
            <a:r>
              <a:rPr lang="ko-KR" altLang="en-US" sz="1000" b="1">
                <a:latin typeface="+mn-ea"/>
                <a:ea typeface="+mn-ea"/>
              </a:rPr>
              <a:t>됩니다</a:t>
            </a:r>
            <a:r>
              <a:rPr lang="en-US" altLang="ko-KR" sz="1000" b="1">
                <a:latin typeface="+mn-ea"/>
                <a:ea typeface="+mn-ea"/>
              </a:rPr>
              <a:t>.</a:t>
            </a:r>
            <a:endParaRPr lang="ko-KR" altLang="en-US" sz="1000" b="1">
              <a:latin typeface="+mn-ea"/>
              <a:ea typeface="+mn-ea"/>
            </a:endParaRPr>
          </a:p>
        </xdr:txBody>
      </xdr:sp>
      <xdr:sp macro="" textlink="">
        <xdr:nvSpPr>
          <xdr:cNvPr id="33" name="타원 32">
            <a:extLst>
              <a:ext uri="{FF2B5EF4-FFF2-40B4-BE49-F238E27FC236}">
                <a16:creationId xmlns:a16="http://schemas.microsoft.com/office/drawing/2014/main" id="{5A659EC0-FD69-4E61-9532-B49D048E6309}"/>
              </a:ext>
            </a:extLst>
          </xdr:cNvPr>
          <xdr:cNvSpPr/>
        </xdr:nvSpPr>
        <xdr:spPr>
          <a:xfrm>
            <a:off x="3979810" y="483041"/>
            <a:ext cx="302150" cy="305463"/>
          </a:xfrm>
          <a:prstGeom prst="ellipse">
            <a:avLst/>
          </a:prstGeom>
          <a:solidFill>
            <a:srgbClr val="00B0F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n-US" altLang="ko-KR" sz="1200" b="1"/>
              <a:t>2</a:t>
            </a:r>
            <a:endParaRPr lang="ko-KR" altLang="en-US" sz="1200" b="1"/>
          </a:p>
        </xdr:txBody>
      </xdr:sp>
    </xdr:grpSp>
    <xdr:clientData/>
  </xdr:twoCellAnchor>
  <xdr:twoCellAnchor>
    <xdr:from>
      <xdr:col>14</xdr:col>
      <xdr:colOff>48803</xdr:colOff>
      <xdr:row>27</xdr:row>
      <xdr:rowOff>112644</xdr:rowOff>
    </xdr:from>
    <xdr:to>
      <xdr:col>21</xdr:col>
      <xdr:colOff>411480</xdr:colOff>
      <xdr:row>28</xdr:row>
      <xdr:rowOff>179568</xdr:rowOff>
    </xdr:to>
    <xdr:grpSp>
      <xdr:nvGrpSpPr>
        <xdr:cNvPr id="34" name="그룹 33">
          <a:extLst>
            <a:ext uri="{FF2B5EF4-FFF2-40B4-BE49-F238E27FC236}">
              <a16:creationId xmlns:a16="http://schemas.microsoft.com/office/drawing/2014/main" id="{7B931835-6888-4378-AF17-372334E71638}"/>
            </a:ext>
          </a:extLst>
        </xdr:cNvPr>
        <xdr:cNvGrpSpPr/>
      </xdr:nvGrpSpPr>
      <xdr:grpSpPr>
        <a:xfrm>
          <a:off x="9352823" y="6391524"/>
          <a:ext cx="4835617" cy="303144"/>
          <a:chOff x="3979810" y="483041"/>
          <a:chExt cx="4494955" cy="305463"/>
        </a:xfrm>
      </xdr:grpSpPr>
      <xdr:sp macro="" textlink="">
        <xdr:nvSpPr>
          <xdr:cNvPr id="35" name="사각형: 둥근 한쪽 모서리 34">
            <a:extLst>
              <a:ext uri="{FF2B5EF4-FFF2-40B4-BE49-F238E27FC236}">
                <a16:creationId xmlns:a16="http://schemas.microsoft.com/office/drawing/2014/main" id="{6A7B00B3-BE7A-4F95-A4B1-FB1F13CFBE6E}"/>
              </a:ext>
            </a:extLst>
          </xdr:cNvPr>
          <xdr:cNvSpPr/>
        </xdr:nvSpPr>
        <xdr:spPr>
          <a:xfrm>
            <a:off x="4142961" y="529755"/>
            <a:ext cx="4331804" cy="252123"/>
          </a:xfrm>
          <a:prstGeom prst="round1Rect">
            <a:avLst>
              <a:gd name="adj" fmla="val 50000"/>
            </a:avLst>
          </a:prstGeom>
          <a:solidFill>
            <a:schemeClr val="bg2">
              <a:lumMod val="25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2880" tIns="0" rIns="0" bIns="0" rtlCol="0" anchor="ctr"/>
          <a:lstStyle/>
          <a:p>
            <a:pPr algn="l"/>
            <a:r>
              <a:rPr lang="en-US" altLang="ko-KR" sz="1000" b="1">
                <a:latin typeface="+mn-ea"/>
                <a:ea typeface="+mn-ea"/>
              </a:rPr>
              <a:t>HLOOKUP </a:t>
            </a:r>
            <a:r>
              <a:rPr lang="ko-KR" altLang="en-US" sz="1000" b="1">
                <a:latin typeface="+mn-ea"/>
                <a:ea typeface="+mn-ea"/>
              </a:rPr>
              <a:t>함수도 대체할 수 있습니다</a:t>
            </a:r>
            <a:r>
              <a:rPr lang="en-US" altLang="ko-KR" sz="1000" b="1">
                <a:latin typeface="+mn-ea"/>
                <a:ea typeface="+mn-ea"/>
              </a:rPr>
              <a:t>. (</a:t>
            </a:r>
            <a:r>
              <a:rPr lang="ko-KR" altLang="en-US" sz="1000" b="1">
                <a:solidFill>
                  <a:srgbClr val="FFFF00"/>
                </a:solidFill>
                <a:latin typeface="+mn-ea"/>
                <a:ea typeface="+mn-ea"/>
              </a:rPr>
              <a:t>가로로 조회 가능</a:t>
            </a:r>
            <a:r>
              <a:rPr lang="en-US" altLang="ko-KR" sz="1000" b="1">
                <a:latin typeface="+mn-ea"/>
                <a:ea typeface="+mn-ea"/>
              </a:rPr>
              <a:t>)</a:t>
            </a:r>
            <a:endParaRPr lang="ko-KR" altLang="en-US" sz="1000" b="1">
              <a:latin typeface="+mn-ea"/>
              <a:ea typeface="+mn-ea"/>
            </a:endParaRPr>
          </a:p>
        </xdr:txBody>
      </xdr:sp>
      <xdr:sp macro="" textlink="">
        <xdr:nvSpPr>
          <xdr:cNvPr id="36" name="타원 35">
            <a:extLst>
              <a:ext uri="{FF2B5EF4-FFF2-40B4-BE49-F238E27FC236}">
                <a16:creationId xmlns:a16="http://schemas.microsoft.com/office/drawing/2014/main" id="{B2C2B157-612A-4D0A-880F-391BE6EB84BD}"/>
              </a:ext>
            </a:extLst>
          </xdr:cNvPr>
          <xdr:cNvSpPr/>
        </xdr:nvSpPr>
        <xdr:spPr>
          <a:xfrm>
            <a:off x="3979810" y="483041"/>
            <a:ext cx="302150" cy="305463"/>
          </a:xfrm>
          <a:prstGeom prst="ellipse">
            <a:avLst/>
          </a:prstGeom>
          <a:solidFill>
            <a:srgbClr val="00B0F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n-US" altLang="ko-KR" sz="1200" b="1"/>
              <a:t>6</a:t>
            </a:r>
            <a:endParaRPr lang="ko-KR" altLang="en-US" sz="1200" b="1"/>
          </a:p>
        </xdr:txBody>
      </xdr:sp>
    </xdr:grpSp>
    <xdr:clientData/>
  </xdr:twoCellAnchor>
  <xdr:twoCellAnchor>
    <xdr:from>
      <xdr:col>14</xdr:col>
      <xdr:colOff>48803</xdr:colOff>
      <xdr:row>32</xdr:row>
      <xdr:rowOff>119270</xdr:rowOff>
    </xdr:from>
    <xdr:to>
      <xdr:col>21</xdr:col>
      <xdr:colOff>411480</xdr:colOff>
      <xdr:row>33</xdr:row>
      <xdr:rowOff>186194</xdr:rowOff>
    </xdr:to>
    <xdr:grpSp>
      <xdr:nvGrpSpPr>
        <xdr:cNvPr id="42" name="그룹 41">
          <a:extLst>
            <a:ext uri="{FF2B5EF4-FFF2-40B4-BE49-F238E27FC236}">
              <a16:creationId xmlns:a16="http://schemas.microsoft.com/office/drawing/2014/main" id="{BE655517-9C32-4A28-A9C5-E758CE866EDD}"/>
            </a:ext>
          </a:extLst>
        </xdr:cNvPr>
        <xdr:cNvGrpSpPr/>
      </xdr:nvGrpSpPr>
      <xdr:grpSpPr>
        <a:xfrm>
          <a:off x="9352823" y="7579250"/>
          <a:ext cx="4835617" cy="303144"/>
          <a:chOff x="3979810" y="483041"/>
          <a:chExt cx="4494955" cy="305463"/>
        </a:xfrm>
      </xdr:grpSpPr>
      <xdr:sp macro="" textlink="">
        <xdr:nvSpPr>
          <xdr:cNvPr id="43" name="사각형: 둥근 한쪽 모서리 42">
            <a:extLst>
              <a:ext uri="{FF2B5EF4-FFF2-40B4-BE49-F238E27FC236}">
                <a16:creationId xmlns:a16="http://schemas.microsoft.com/office/drawing/2014/main" id="{40BE5DE0-9969-49A7-918C-89C768E64504}"/>
              </a:ext>
            </a:extLst>
          </xdr:cNvPr>
          <xdr:cNvSpPr/>
        </xdr:nvSpPr>
        <xdr:spPr>
          <a:xfrm>
            <a:off x="4142961" y="529755"/>
            <a:ext cx="4331804" cy="252123"/>
          </a:xfrm>
          <a:prstGeom prst="round1Rect">
            <a:avLst>
              <a:gd name="adj" fmla="val 50000"/>
            </a:avLst>
          </a:prstGeom>
          <a:solidFill>
            <a:schemeClr val="bg2">
              <a:lumMod val="25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2880" tIns="0" rIns="0" bIns="0" rtlCol="0" anchor="ctr"/>
          <a:lstStyle/>
          <a:p>
            <a:pPr algn="l"/>
            <a:r>
              <a:rPr lang="ko-KR" altLang="en-US" sz="1000" b="1">
                <a:solidFill>
                  <a:srgbClr val="FFFF00"/>
                </a:solidFill>
                <a:latin typeface="+mn-ea"/>
                <a:ea typeface="+mn-ea"/>
              </a:rPr>
              <a:t>와일드카드</a:t>
            </a:r>
            <a:r>
              <a:rPr lang="ko-KR" altLang="en-US" sz="1000" b="1">
                <a:latin typeface="+mn-ea"/>
                <a:ea typeface="+mn-ea"/>
              </a:rPr>
              <a:t>로 검색 가능합니다</a:t>
            </a:r>
            <a:r>
              <a:rPr lang="en-US" altLang="ko-KR" sz="1000" b="1">
                <a:latin typeface="+mn-ea"/>
                <a:ea typeface="+mn-ea"/>
              </a:rPr>
              <a:t>. (*,</a:t>
            </a:r>
            <a:r>
              <a:rPr lang="en-US" altLang="ko-KR" sz="1000" b="1" baseline="0">
                <a:latin typeface="+mn-ea"/>
                <a:ea typeface="+mn-ea"/>
              </a:rPr>
              <a:t> ?, ~)</a:t>
            </a:r>
            <a:endParaRPr lang="ko-KR" altLang="en-US" sz="1000" b="1">
              <a:latin typeface="+mn-ea"/>
              <a:ea typeface="+mn-ea"/>
            </a:endParaRPr>
          </a:p>
        </xdr:txBody>
      </xdr:sp>
      <xdr:sp macro="" textlink="">
        <xdr:nvSpPr>
          <xdr:cNvPr id="44" name="타원 43">
            <a:extLst>
              <a:ext uri="{FF2B5EF4-FFF2-40B4-BE49-F238E27FC236}">
                <a16:creationId xmlns:a16="http://schemas.microsoft.com/office/drawing/2014/main" id="{CA7D926D-DFD1-49A4-B33C-E23413360741}"/>
              </a:ext>
            </a:extLst>
          </xdr:cNvPr>
          <xdr:cNvSpPr/>
        </xdr:nvSpPr>
        <xdr:spPr>
          <a:xfrm>
            <a:off x="3979810" y="483041"/>
            <a:ext cx="302150" cy="305463"/>
          </a:xfrm>
          <a:prstGeom prst="ellipse">
            <a:avLst/>
          </a:prstGeom>
          <a:solidFill>
            <a:srgbClr val="00B0F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n-US" altLang="ko-KR" sz="1200" b="1"/>
              <a:t>7</a:t>
            </a:r>
            <a:endParaRPr lang="ko-KR" altLang="en-US" sz="1200" b="1"/>
          </a:p>
        </xdr:txBody>
      </xdr:sp>
    </xdr:grpSp>
    <xdr:clientData/>
  </xdr:twoCellAnchor>
  <xdr:twoCellAnchor>
    <xdr:from>
      <xdr:col>14</xdr:col>
      <xdr:colOff>48803</xdr:colOff>
      <xdr:row>22</xdr:row>
      <xdr:rowOff>112645</xdr:rowOff>
    </xdr:from>
    <xdr:to>
      <xdr:col>21</xdr:col>
      <xdr:colOff>411480</xdr:colOff>
      <xdr:row>23</xdr:row>
      <xdr:rowOff>179568</xdr:rowOff>
    </xdr:to>
    <xdr:grpSp>
      <xdr:nvGrpSpPr>
        <xdr:cNvPr id="45" name="그룹 44">
          <a:extLst>
            <a:ext uri="{FF2B5EF4-FFF2-40B4-BE49-F238E27FC236}">
              <a16:creationId xmlns:a16="http://schemas.microsoft.com/office/drawing/2014/main" id="{6FAF303F-1B13-451B-8353-D84B16067FAA}"/>
            </a:ext>
          </a:extLst>
        </xdr:cNvPr>
        <xdr:cNvGrpSpPr/>
      </xdr:nvGrpSpPr>
      <xdr:grpSpPr>
        <a:xfrm>
          <a:off x="9352823" y="5210425"/>
          <a:ext cx="4835617" cy="303143"/>
          <a:chOff x="3979810" y="483041"/>
          <a:chExt cx="4494955" cy="305463"/>
        </a:xfrm>
      </xdr:grpSpPr>
      <xdr:sp macro="" textlink="">
        <xdr:nvSpPr>
          <xdr:cNvPr id="46" name="사각형: 둥근 한쪽 모서리 45">
            <a:extLst>
              <a:ext uri="{FF2B5EF4-FFF2-40B4-BE49-F238E27FC236}">
                <a16:creationId xmlns:a16="http://schemas.microsoft.com/office/drawing/2014/main" id="{D39E8B7F-9614-47A8-B7CE-73ED9D36F428}"/>
              </a:ext>
            </a:extLst>
          </xdr:cNvPr>
          <xdr:cNvSpPr/>
        </xdr:nvSpPr>
        <xdr:spPr>
          <a:xfrm>
            <a:off x="4142961" y="529755"/>
            <a:ext cx="4331804" cy="252123"/>
          </a:xfrm>
          <a:prstGeom prst="round1Rect">
            <a:avLst>
              <a:gd name="adj" fmla="val 50000"/>
            </a:avLst>
          </a:prstGeom>
          <a:solidFill>
            <a:schemeClr val="bg2">
              <a:lumMod val="25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2880" tIns="0" rIns="0" bIns="0" rtlCol="0" anchor="ctr"/>
          <a:lstStyle/>
          <a:p>
            <a:pPr algn="l"/>
            <a:r>
              <a:rPr lang="ko-KR" altLang="en-US" sz="1000" b="1">
                <a:latin typeface="+mn-ea"/>
                <a:ea typeface="+mn-ea"/>
              </a:rPr>
              <a:t>필요한 범위만 수식에 입력되므로 더욱 </a:t>
            </a:r>
            <a:r>
              <a:rPr lang="ko-KR" altLang="en-US" sz="1000" b="1">
                <a:solidFill>
                  <a:srgbClr val="FFFF00"/>
                </a:solidFill>
                <a:latin typeface="+mn-ea"/>
                <a:ea typeface="+mn-ea"/>
              </a:rPr>
              <a:t>빠르게 연산</a:t>
            </a:r>
            <a:r>
              <a:rPr lang="ko-KR" altLang="en-US" sz="1000" b="1">
                <a:latin typeface="+mn-ea"/>
                <a:ea typeface="+mn-ea"/>
              </a:rPr>
              <a:t>됩니다</a:t>
            </a:r>
            <a:r>
              <a:rPr lang="en-US" altLang="ko-KR" sz="1000" b="1">
                <a:latin typeface="+mn-ea"/>
                <a:ea typeface="+mn-ea"/>
              </a:rPr>
              <a:t>.</a:t>
            </a:r>
            <a:endParaRPr lang="ko-KR" altLang="en-US" sz="1000" b="1">
              <a:latin typeface="+mn-ea"/>
              <a:ea typeface="+mn-ea"/>
            </a:endParaRPr>
          </a:p>
        </xdr:txBody>
      </xdr:sp>
      <xdr:sp macro="" textlink="">
        <xdr:nvSpPr>
          <xdr:cNvPr id="47" name="타원 46">
            <a:extLst>
              <a:ext uri="{FF2B5EF4-FFF2-40B4-BE49-F238E27FC236}">
                <a16:creationId xmlns:a16="http://schemas.microsoft.com/office/drawing/2014/main" id="{E9F32897-1DA9-4869-880C-20F884484F44}"/>
              </a:ext>
            </a:extLst>
          </xdr:cNvPr>
          <xdr:cNvSpPr/>
        </xdr:nvSpPr>
        <xdr:spPr>
          <a:xfrm>
            <a:off x="3979810" y="483041"/>
            <a:ext cx="302150" cy="305463"/>
          </a:xfrm>
          <a:prstGeom prst="ellipse">
            <a:avLst/>
          </a:prstGeom>
          <a:solidFill>
            <a:srgbClr val="00B0F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n-US" altLang="ko-KR" sz="1200" b="1"/>
              <a:t>5</a:t>
            </a:r>
            <a:endParaRPr lang="ko-KR" altLang="en-US" sz="1200" b="1"/>
          </a:p>
        </xdr:txBody>
      </xdr:sp>
    </xdr:grpSp>
    <xdr:clientData/>
  </xdr:twoCellAnchor>
  <xdr:twoCellAnchor>
    <xdr:from>
      <xdr:col>14</xdr:col>
      <xdr:colOff>48803</xdr:colOff>
      <xdr:row>12</xdr:row>
      <xdr:rowOff>99391</xdr:rowOff>
    </xdr:from>
    <xdr:to>
      <xdr:col>21</xdr:col>
      <xdr:colOff>411480</xdr:colOff>
      <xdr:row>13</xdr:row>
      <xdr:rowOff>166315</xdr:rowOff>
    </xdr:to>
    <xdr:grpSp>
      <xdr:nvGrpSpPr>
        <xdr:cNvPr id="48" name="그룹 47">
          <a:extLst>
            <a:ext uri="{FF2B5EF4-FFF2-40B4-BE49-F238E27FC236}">
              <a16:creationId xmlns:a16="http://schemas.microsoft.com/office/drawing/2014/main" id="{17F29C2B-D0BC-4D36-9827-1675959B263F}"/>
            </a:ext>
          </a:extLst>
        </xdr:cNvPr>
        <xdr:cNvGrpSpPr/>
      </xdr:nvGrpSpPr>
      <xdr:grpSpPr>
        <a:xfrm>
          <a:off x="9352823" y="2834971"/>
          <a:ext cx="4835617" cy="303144"/>
          <a:chOff x="3979810" y="483041"/>
          <a:chExt cx="4494955" cy="305463"/>
        </a:xfrm>
      </xdr:grpSpPr>
      <xdr:sp macro="" textlink="">
        <xdr:nvSpPr>
          <xdr:cNvPr id="49" name="사각형: 둥근 한쪽 모서리 48">
            <a:extLst>
              <a:ext uri="{FF2B5EF4-FFF2-40B4-BE49-F238E27FC236}">
                <a16:creationId xmlns:a16="http://schemas.microsoft.com/office/drawing/2014/main" id="{613CD0BE-35E8-45CC-8BFC-CC2C39CE3EF9}"/>
              </a:ext>
            </a:extLst>
          </xdr:cNvPr>
          <xdr:cNvSpPr/>
        </xdr:nvSpPr>
        <xdr:spPr>
          <a:xfrm>
            <a:off x="4142961" y="529755"/>
            <a:ext cx="4331804" cy="252123"/>
          </a:xfrm>
          <a:prstGeom prst="round1Rect">
            <a:avLst>
              <a:gd name="adj" fmla="val 50000"/>
            </a:avLst>
          </a:prstGeom>
          <a:solidFill>
            <a:schemeClr val="bg2">
              <a:lumMod val="25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2880" tIns="0" rIns="0" bIns="0" rtlCol="0" anchor="ctr"/>
          <a:lstStyle/>
          <a:p>
            <a:pPr algn="l"/>
            <a:r>
              <a:rPr lang="ko-KR" altLang="en-US" sz="1000" b="1">
                <a:latin typeface="+mn-ea"/>
                <a:ea typeface="+mn-ea"/>
              </a:rPr>
              <a:t>일치옵션의 기본값 </a:t>
            </a:r>
            <a:r>
              <a:rPr lang="en-US" altLang="ko-KR" sz="1000" b="1">
                <a:latin typeface="+mn-ea"/>
                <a:ea typeface="+mn-ea"/>
              </a:rPr>
              <a:t>: </a:t>
            </a:r>
            <a:r>
              <a:rPr lang="ko-KR" altLang="en-US" sz="1000" b="1">
                <a:solidFill>
                  <a:srgbClr val="FFFF00"/>
                </a:solidFill>
                <a:latin typeface="+mn-ea"/>
                <a:ea typeface="+mn-ea"/>
              </a:rPr>
              <a:t>정확히일치</a:t>
            </a:r>
            <a:r>
              <a:rPr lang="ko-KR" altLang="en-US" sz="1000" b="1">
                <a:latin typeface="+mn-ea"/>
                <a:ea typeface="+mn-ea"/>
              </a:rPr>
              <a:t> </a:t>
            </a:r>
            <a:r>
              <a:rPr lang="en-US" altLang="ko-KR" sz="1000" b="1">
                <a:latin typeface="+mn-ea"/>
                <a:ea typeface="+mn-ea"/>
              </a:rPr>
              <a:t>(</a:t>
            </a:r>
            <a:r>
              <a:rPr lang="ko-KR" altLang="en-US" sz="1000" b="1">
                <a:latin typeface="+mn-ea"/>
                <a:ea typeface="+mn-ea"/>
              </a:rPr>
              <a:t>수식입력이 더욱 빨라졌습니다</a:t>
            </a:r>
            <a:r>
              <a:rPr lang="en-US" altLang="ko-KR" sz="1000" b="1">
                <a:latin typeface="+mn-ea"/>
                <a:ea typeface="+mn-ea"/>
              </a:rPr>
              <a:t>.)</a:t>
            </a:r>
            <a:endParaRPr lang="ko-KR" altLang="en-US" sz="1000" b="1">
              <a:latin typeface="+mn-ea"/>
              <a:ea typeface="+mn-ea"/>
            </a:endParaRPr>
          </a:p>
        </xdr:txBody>
      </xdr:sp>
      <xdr:sp macro="" textlink="">
        <xdr:nvSpPr>
          <xdr:cNvPr id="50" name="타원 49">
            <a:extLst>
              <a:ext uri="{FF2B5EF4-FFF2-40B4-BE49-F238E27FC236}">
                <a16:creationId xmlns:a16="http://schemas.microsoft.com/office/drawing/2014/main" id="{9630EED3-632A-4267-9423-0B1F909FD083}"/>
              </a:ext>
            </a:extLst>
          </xdr:cNvPr>
          <xdr:cNvSpPr/>
        </xdr:nvSpPr>
        <xdr:spPr>
          <a:xfrm>
            <a:off x="3979810" y="483041"/>
            <a:ext cx="302150" cy="305463"/>
          </a:xfrm>
          <a:prstGeom prst="ellipse">
            <a:avLst/>
          </a:prstGeom>
          <a:solidFill>
            <a:srgbClr val="00B0F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n-US" altLang="ko-KR" sz="1200" b="1"/>
              <a:t>3</a:t>
            </a:r>
            <a:endParaRPr lang="ko-KR" altLang="en-US" sz="1200" b="1"/>
          </a:p>
        </xdr:txBody>
      </xdr:sp>
    </xdr:grpSp>
    <xdr:clientData/>
  </xdr:twoCellAnchor>
  <xdr:twoCellAnchor>
    <xdr:from>
      <xdr:col>14</xdr:col>
      <xdr:colOff>48803</xdr:colOff>
      <xdr:row>17</xdr:row>
      <xdr:rowOff>92766</xdr:rowOff>
    </xdr:from>
    <xdr:to>
      <xdr:col>21</xdr:col>
      <xdr:colOff>411480</xdr:colOff>
      <xdr:row>18</xdr:row>
      <xdr:rowOff>159690</xdr:rowOff>
    </xdr:to>
    <xdr:grpSp>
      <xdr:nvGrpSpPr>
        <xdr:cNvPr id="51" name="그룹 50">
          <a:extLst>
            <a:ext uri="{FF2B5EF4-FFF2-40B4-BE49-F238E27FC236}">
              <a16:creationId xmlns:a16="http://schemas.microsoft.com/office/drawing/2014/main" id="{4EF060B4-0B0F-40E8-9E03-004695C045A4}"/>
            </a:ext>
          </a:extLst>
        </xdr:cNvPr>
        <xdr:cNvGrpSpPr/>
      </xdr:nvGrpSpPr>
      <xdr:grpSpPr>
        <a:xfrm>
          <a:off x="9352823" y="4009446"/>
          <a:ext cx="4835617" cy="303144"/>
          <a:chOff x="3979810" y="483041"/>
          <a:chExt cx="4494955" cy="305463"/>
        </a:xfrm>
      </xdr:grpSpPr>
      <xdr:sp macro="" textlink="">
        <xdr:nvSpPr>
          <xdr:cNvPr id="52" name="사각형: 둥근 한쪽 모서리 51">
            <a:extLst>
              <a:ext uri="{FF2B5EF4-FFF2-40B4-BE49-F238E27FC236}">
                <a16:creationId xmlns:a16="http://schemas.microsoft.com/office/drawing/2014/main" id="{10DC4681-E2FB-4BB6-B70F-63206A658F4D}"/>
              </a:ext>
            </a:extLst>
          </xdr:cNvPr>
          <xdr:cNvSpPr/>
        </xdr:nvSpPr>
        <xdr:spPr>
          <a:xfrm>
            <a:off x="4142961" y="529755"/>
            <a:ext cx="4331804" cy="252123"/>
          </a:xfrm>
          <a:prstGeom prst="round1Rect">
            <a:avLst>
              <a:gd name="adj" fmla="val 50000"/>
            </a:avLst>
          </a:prstGeom>
          <a:solidFill>
            <a:schemeClr val="bg2">
              <a:lumMod val="25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2880" tIns="0" rIns="0" bIns="0" rtlCol="0" anchor="ctr"/>
          <a:lstStyle/>
          <a:p>
            <a:pPr algn="l"/>
            <a:r>
              <a:rPr lang="ko-KR" altLang="en-US" sz="1000" b="1">
                <a:latin typeface="+mn-ea"/>
                <a:ea typeface="+mn-ea"/>
              </a:rPr>
              <a:t>조회범위에 동일값 존재시</a:t>
            </a:r>
            <a:r>
              <a:rPr lang="en-US" altLang="ko-KR" sz="1000" b="1">
                <a:latin typeface="+mn-ea"/>
                <a:ea typeface="+mn-ea"/>
              </a:rPr>
              <a:t>, </a:t>
            </a:r>
            <a:r>
              <a:rPr lang="ko-KR" altLang="en-US" sz="1000" b="1">
                <a:solidFill>
                  <a:srgbClr val="FFFF00"/>
                </a:solidFill>
                <a:latin typeface="+mn-ea"/>
                <a:ea typeface="+mn-ea"/>
              </a:rPr>
              <a:t>위</a:t>
            </a:r>
            <a:r>
              <a:rPr lang="en-US" altLang="ko-KR" sz="1000" b="1" baseline="0">
                <a:solidFill>
                  <a:srgbClr val="FFFF00"/>
                </a:solidFill>
                <a:latin typeface="+mn-ea"/>
                <a:ea typeface="+mn-ea"/>
              </a:rPr>
              <a:t>/</a:t>
            </a:r>
            <a:r>
              <a:rPr lang="ko-KR" altLang="en-US" sz="1000" b="1" baseline="0">
                <a:solidFill>
                  <a:srgbClr val="FFFF00"/>
                </a:solidFill>
                <a:latin typeface="+mn-ea"/>
                <a:ea typeface="+mn-ea"/>
              </a:rPr>
              <a:t>아래 값을 선택하여 반환</a:t>
            </a:r>
            <a:r>
              <a:rPr lang="ko-KR" altLang="en-US" sz="1000" b="1" baseline="0">
                <a:latin typeface="+mn-ea"/>
                <a:ea typeface="+mn-ea"/>
              </a:rPr>
              <a:t>할 수 있습니다</a:t>
            </a:r>
            <a:r>
              <a:rPr lang="en-US" altLang="ko-KR" sz="1000" b="1" baseline="0">
                <a:latin typeface="+mn-ea"/>
                <a:ea typeface="+mn-ea"/>
              </a:rPr>
              <a:t>.</a:t>
            </a:r>
            <a:endParaRPr lang="ko-KR" altLang="en-US" sz="1000" b="1">
              <a:latin typeface="+mn-ea"/>
              <a:ea typeface="+mn-ea"/>
            </a:endParaRPr>
          </a:p>
        </xdr:txBody>
      </xdr:sp>
      <xdr:sp macro="" textlink="">
        <xdr:nvSpPr>
          <xdr:cNvPr id="53" name="타원 52">
            <a:extLst>
              <a:ext uri="{FF2B5EF4-FFF2-40B4-BE49-F238E27FC236}">
                <a16:creationId xmlns:a16="http://schemas.microsoft.com/office/drawing/2014/main" id="{AB1B9592-9F8E-4317-928E-8DD1A59A0710}"/>
              </a:ext>
            </a:extLst>
          </xdr:cNvPr>
          <xdr:cNvSpPr/>
        </xdr:nvSpPr>
        <xdr:spPr>
          <a:xfrm>
            <a:off x="3979810" y="483041"/>
            <a:ext cx="302150" cy="305463"/>
          </a:xfrm>
          <a:prstGeom prst="ellipse">
            <a:avLst/>
          </a:prstGeom>
          <a:solidFill>
            <a:srgbClr val="00B0F0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n-US" altLang="ko-KR" sz="1200" b="1"/>
              <a:t>4</a:t>
            </a:r>
            <a:endParaRPr lang="ko-KR" altLang="en-US" sz="1200" b="1"/>
          </a:p>
        </xdr:txBody>
      </xdr:sp>
    </xdr:grpSp>
    <xdr:clientData/>
  </xdr:twoCellAnchor>
  <xdr:twoCellAnchor>
    <xdr:from>
      <xdr:col>10</xdr:col>
      <xdr:colOff>190500</xdr:colOff>
      <xdr:row>18</xdr:row>
      <xdr:rowOff>129540</xdr:rowOff>
    </xdr:from>
    <xdr:to>
      <xdr:col>12</xdr:col>
      <xdr:colOff>1377254</xdr:colOff>
      <xdr:row>21</xdr:row>
      <xdr:rowOff>192798</xdr:rowOff>
    </xdr:to>
    <xdr:grpSp>
      <xdr:nvGrpSpPr>
        <xdr:cNvPr id="54" name="그룹 53">
          <a:extLst>
            <a:ext uri="{FF2B5EF4-FFF2-40B4-BE49-F238E27FC236}">
              <a16:creationId xmlns:a16="http://schemas.microsoft.com/office/drawing/2014/main" id="{A108096E-D7DF-4742-A3C8-D0665311F44E}"/>
            </a:ext>
          </a:extLst>
        </xdr:cNvPr>
        <xdr:cNvGrpSpPr/>
      </xdr:nvGrpSpPr>
      <xdr:grpSpPr>
        <a:xfrm>
          <a:off x="6515100" y="4282440"/>
          <a:ext cx="2527874" cy="771918"/>
          <a:chOff x="6295697" y="751488"/>
          <a:chExt cx="2532078" cy="772969"/>
        </a:xfrm>
      </xdr:grpSpPr>
      <xdr:sp macro="" textlink="">
        <xdr:nvSpPr>
          <xdr:cNvPr id="55" name="직사각형 54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C2F4B896-B937-4BDF-9379-C444BE309CC8}"/>
              </a:ext>
            </a:extLst>
          </xdr:cNvPr>
          <xdr:cNvSpPr/>
        </xdr:nvSpPr>
        <xdr:spPr>
          <a:xfrm>
            <a:off x="6501790" y="828261"/>
            <a:ext cx="2325985" cy="696196"/>
          </a:xfrm>
          <a:prstGeom prst="rect">
            <a:avLst/>
          </a:prstGeom>
          <a:solidFill>
            <a:schemeClr val="bg1"/>
          </a:solidFill>
          <a:ln w="9525">
            <a:solidFill>
              <a:schemeClr val="tx1">
                <a:lumMod val="75000"/>
                <a:lumOff val="25000"/>
              </a:schemeClr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US" altLang="ko-KR" sz="90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*LOOKUP</a:t>
            </a:r>
            <a:r>
              <a:rPr lang="en-US" altLang="ko-KR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 </a:t>
            </a:r>
            <a:r>
              <a:rPr lang="ko-KR" altLang="en-US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함수를 응용하여 마지막값을 반환하는 수식을 작성할 수 있습니다</a:t>
            </a:r>
            <a:r>
              <a:rPr lang="en-US" altLang="ko-KR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.</a:t>
            </a:r>
            <a:br>
              <a:rPr lang="en-US" altLang="ko-KR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</a:br>
            <a:r>
              <a:rPr lang="en-US" altLang="ko-KR" sz="900" u="sng" baseline="0">
                <a:solidFill>
                  <a:srgbClr val="0070C0"/>
                </a:solidFill>
                <a:latin typeface="+mn-ea"/>
                <a:ea typeface="+mn-ea"/>
              </a:rPr>
              <a:t>https://oppadu.com/vlookup-</a:t>
            </a:r>
            <a:r>
              <a:rPr lang="ko-KR" altLang="en-US" sz="900" u="sng" baseline="0">
                <a:solidFill>
                  <a:srgbClr val="0070C0"/>
                </a:solidFill>
                <a:latin typeface="+mn-ea"/>
                <a:ea typeface="+mn-ea"/>
              </a:rPr>
              <a:t>마지막</a:t>
            </a:r>
            <a:r>
              <a:rPr lang="en-US" altLang="ko-KR" sz="900" u="sng" baseline="0">
                <a:solidFill>
                  <a:srgbClr val="0070C0"/>
                </a:solidFill>
                <a:latin typeface="+mn-ea"/>
                <a:ea typeface="+mn-ea"/>
              </a:rPr>
              <a:t>-</a:t>
            </a:r>
            <a:r>
              <a:rPr lang="ko-KR" altLang="en-US" sz="900" u="sng" baseline="0">
                <a:solidFill>
                  <a:srgbClr val="0070C0"/>
                </a:solidFill>
                <a:latin typeface="+mn-ea"/>
                <a:ea typeface="+mn-ea"/>
              </a:rPr>
              <a:t>값</a:t>
            </a:r>
            <a:r>
              <a:rPr lang="en-US" altLang="ko-KR" sz="900" u="sng" baseline="0">
                <a:solidFill>
                  <a:srgbClr val="0070C0"/>
                </a:solidFill>
                <a:latin typeface="+mn-ea"/>
                <a:ea typeface="+mn-ea"/>
              </a:rPr>
              <a:t>-</a:t>
            </a:r>
            <a:r>
              <a:rPr lang="ko-KR" altLang="en-US" sz="900" u="sng" baseline="0">
                <a:solidFill>
                  <a:srgbClr val="0070C0"/>
                </a:solidFill>
                <a:latin typeface="+mn-ea"/>
                <a:ea typeface="+mn-ea"/>
              </a:rPr>
              <a:t>출력하기</a:t>
            </a:r>
            <a:endParaRPr lang="ko-KR" altLang="en-US" sz="900" b="0" u="sng">
              <a:solidFill>
                <a:srgbClr val="0070C0"/>
              </a:solidFill>
              <a:latin typeface="+mn-ea"/>
              <a:ea typeface="+mn-ea"/>
            </a:endParaRPr>
          </a:p>
        </xdr:txBody>
      </xdr:sp>
      <xdr:pic>
        <xdr:nvPicPr>
          <xdr:cNvPr id="56" name="그래픽 55" descr="책갈피">
            <a:extLst>
              <a:ext uri="{FF2B5EF4-FFF2-40B4-BE49-F238E27FC236}">
                <a16:creationId xmlns:a16="http://schemas.microsoft.com/office/drawing/2014/main" id="{8F06A686-C9B6-45FF-8A2C-C342F4CF4A36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6295697" y="751488"/>
            <a:ext cx="367860" cy="320567"/>
          </a:xfrm>
          <a:prstGeom prst="rect">
            <a:avLst/>
          </a:prstGeom>
        </xdr:spPr>
      </xdr:pic>
    </xdr:grpSp>
    <xdr:clientData/>
  </xdr:twoCellAnchor>
  <xdr:twoCellAnchor>
    <xdr:from>
      <xdr:col>10</xdr:col>
      <xdr:colOff>182880</xdr:colOff>
      <xdr:row>28</xdr:row>
      <xdr:rowOff>190500</xdr:rowOff>
    </xdr:from>
    <xdr:to>
      <xdr:col>12</xdr:col>
      <xdr:colOff>1369634</xdr:colOff>
      <xdr:row>32</xdr:row>
      <xdr:rowOff>98612</xdr:rowOff>
    </xdr:to>
    <xdr:grpSp>
      <xdr:nvGrpSpPr>
        <xdr:cNvPr id="57" name="그룹 56">
          <a:extLst>
            <a:ext uri="{FF2B5EF4-FFF2-40B4-BE49-F238E27FC236}">
              <a16:creationId xmlns:a16="http://schemas.microsoft.com/office/drawing/2014/main" id="{A3885089-3875-40EB-9860-648BA52D9CFD}"/>
            </a:ext>
          </a:extLst>
        </xdr:cNvPr>
        <xdr:cNvGrpSpPr/>
      </xdr:nvGrpSpPr>
      <xdr:grpSpPr>
        <a:xfrm>
          <a:off x="6507480" y="6705600"/>
          <a:ext cx="2527874" cy="852992"/>
          <a:chOff x="6295697" y="751488"/>
          <a:chExt cx="2532078" cy="772969"/>
        </a:xfrm>
      </xdr:grpSpPr>
      <xdr:sp macro="" textlink="">
        <xdr:nvSpPr>
          <xdr:cNvPr id="58" name="직사각형 57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371D029E-B4E6-4D8A-86D9-C2EAE32C90F7}"/>
              </a:ext>
            </a:extLst>
          </xdr:cNvPr>
          <xdr:cNvSpPr/>
        </xdr:nvSpPr>
        <xdr:spPr>
          <a:xfrm>
            <a:off x="6501790" y="828261"/>
            <a:ext cx="2325985" cy="696196"/>
          </a:xfrm>
          <a:prstGeom prst="rect">
            <a:avLst/>
          </a:prstGeom>
          <a:solidFill>
            <a:schemeClr val="bg1"/>
          </a:solidFill>
          <a:ln w="9525">
            <a:solidFill>
              <a:schemeClr val="tx1">
                <a:lumMod val="75000"/>
                <a:lumOff val="25000"/>
              </a:schemeClr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US" altLang="ko-KR" sz="90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*VLOOKUP/MATCH</a:t>
            </a:r>
            <a:r>
              <a:rPr lang="en-US" altLang="ko-KR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 </a:t>
            </a:r>
            <a:r>
              <a:rPr lang="ko-KR" altLang="en-US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함수로 가로</a:t>
            </a:r>
            <a:r>
              <a:rPr lang="en-US" altLang="ko-KR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/</a:t>
            </a:r>
            <a:r>
              <a:rPr lang="ko-KR" altLang="en-US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세로 동시 조회할 수 있습니다</a:t>
            </a:r>
            <a:r>
              <a:rPr lang="en-US" altLang="ko-KR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.</a:t>
            </a:r>
            <a:br>
              <a:rPr lang="en-US" altLang="ko-KR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</a:br>
            <a:r>
              <a:rPr lang="en-US" altLang="ko-KR" sz="900" u="sng" baseline="0">
                <a:solidFill>
                  <a:srgbClr val="0070C0"/>
                </a:solidFill>
                <a:latin typeface="+mn-ea"/>
                <a:ea typeface="+mn-ea"/>
              </a:rPr>
              <a:t>https://oppadu.com/</a:t>
            </a:r>
            <a:r>
              <a:rPr lang="ko-KR" altLang="en-US" sz="900" u="sng" baseline="0">
                <a:solidFill>
                  <a:srgbClr val="0070C0"/>
                </a:solidFill>
                <a:latin typeface="+mn-ea"/>
                <a:ea typeface="+mn-ea"/>
              </a:rPr>
              <a:t>엑셀</a:t>
            </a:r>
            <a:r>
              <a:rPr lang="en-US" altLang="ko-KR" sz="900" u="sng" baseline="0">
                <a:solidFill>
                  <a:srgbClr val="0070C0"/>
                </a:solidFill>
                <a:latin typeface="+mn-ea"/>
                <a:ea typeface="+mn-ea"/>
              </a:rPr>
              <a:t>-vlookup-</a:t>
            </a:r>
            <a:r>
              <a:rPr lang="ko-KR" altLang="en-US" sz="900" u="sng" baseline="0">
                <a:solidFill>
                  <a:srgbClr val="0070C0"/>
                </a:solidFill>
                <a:latin typeface="+mn-ea"/>
                <a:ea typeface="+mn-ea"/>
              </a:rPr>
              <a:t>함수</a:t>
            </a:r>
            <a:endParaRPr lang="ko-KR" altLang="en-US" sz="900" b="0" u="sng">
              <a:solidFill>
                <a:srgbClr val="0070C0"/>
              </a:solidFill>
              <a:latin typeface="+mn-ea"/>
              <a:ea typeface="+mn-ea"/>
            </a:endParaRPr>
          </a:p>
        </xdr:txBody>
      </xdr:sp>
      <xdr:pic>
        <xdr:nvPicPr>
          <xdr:cNvPr id="59" name="그래픽 58" descr="책갈피">
            <a:extLst>
              <a:ext uri="{FF2B5EF4-FFF2-40B4-BE49-F238E27FC236}">
                <a16:creationId xmlns:a16="http://schemas.microsoft.com/office/drawing/2014/main" id="{1A575DC0-E9E4-41BB-A51C-DD80A44230A3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6295697" y="751488"/>
            <a:ext cx="367860" cy="320567"/>
          </a:xfrm>
          <a:prstGeom prst="rect">
            <a:avLst/>
          </a:prstGeom>
        </xdr:spPr>
      </xdr:pic>
    </xdr:grpSp>
    <xdr:clientData/>
  </xdr:twoCellAnchor>
  <xdr:twoCellAnchor>
    <xdr:from>
      <xdr:col>22</xdr:col>
      <xdr:colOff>236220</xdr:colOff>
      <xdr:row>2</xdr:row>
      <xdr:rowOff>0</xdr:rowOff>
    </xdr:from>
    <xdr:to>
      <xdr:col>29</xdr:col>
      <xdr:colOff>570807</xdr:colOff>
      <xdr:row>3</xdr:row>
      <xdr:rowOff>66924</xdr:rowOff>
    </xdr:to>
    <xdr:grpSp>
      <xdr:nvGrpSpPr>
        <xdr:cNvPr id="60" name="그룹 59">
          <a:extLst>
            <a:ext uri="{FF2B5EF4-FFF2-40B4-BE49-F238E27FC236}">
              <a16:creationId xmlns:a16="http://schemas.microsoft.com/office/drawing/2014/main" id="{FD4B78DB-22B1-4FD4-A98C-B94B6A2FB1D6}"/>
            </a:ext>
          </a:extLst>
        </xdr:cNvPr>
        <xdr:cNvGrpSpPr/>
      </xdr:nvGrpSpPr>
      <xdr:grpSpPr>
        <a:xfrm>
          <a:off x="14493240" y="373380"/>
          <a:ext cx="4693227" cy="303144"/>
          <a:chOff x="3979810" y="483041"/>
          <a:chExt cx="4494955" cy="305463"/>
        </a:xfrm>
      </xdr:grpSpPr>
      <xdr:sp macro="" textlink="">
        <xdr:nvSpPr>
          <xdr:cNvPr id="61" name="사각형: 둥근 한쪽 모서리 60">
            <a:extLst>
              <a:ext uri="{FF2B5EF4-FFF2-40B4-BE49-F238E27FC236}">
                <a16:creationId xmlns:a16="http://schemas.microsoft.com/office/drawing/2014/main" id="{D8677B3E-006D-4CD1-9C4B-064839774231}"/>
              </a:ext>
            </a:extLst>
          </xdr:cNvPr>
          <xdr:cNvSpPr/>
        </xdr:nvSpPr>
        <xdr:spPr>
          <a:xfrm>
            <a:off x="4142961" y="529755"/>
            <a:ext cx="4331804" cy="252123"/>
          </a:xfrm>
          <a:prstGeom prst="round1Rect">
            <a:avLst>
              <a:gd name="adj" fmla="val 50000"/>
            </a:avLst>
          </a:prstGeom>
          <a:solidFill>
            <a:schemeClr val="bg2">
              <a:lumMod val="25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2880" tIns="0" rIns="0" bIns="0" rtlCol="0" anchor="ctr"/>
          <a:lstStyle/>
          <a:p>
            <a:pPr algn="l"/>
            <a:r>
              <a:rPr lang="ko-KR" altLang="en-US" sz="1000" b="1">
                <a:latin typeface="+mn-ea"/>
                <a:ea typeface="+mn-ea"/>
              </a:rPr>
              <a:t>찾을범위와 출력범위의 </a:t>
            </a:r>
            <a:r>
              <a:rPr lang="ko-KR" altLang="en-US" sz="1000" b="1">
                <a:solidFill>
                  <a:srgbClr val="FFFF00"/>
                </a:solidFill>
                <a:latin typeface="+mn-ea"/>
                <a:ea typeface="+mn-ea"/>
              </a:rPr>
              <a:t>넓이가 다를경우 </a:t>
            </a:r>
            <a:r>
              <a:rPr lang="en-US" altLang="ko-KR" sz="1000" b="1">
                <a:solidFill>
                  <a:srgbClr val="FFFF00"/>
                </a:solidFill>
                <a:latin typeface="+mn-ea"/>
                <a:ea typeface="+mn-ea"/>
              </a:rPr>
              <a:t>#VALUE </a:t>
            </a:r>
            <a:r>
              <a:rPr lang="ko-KR" altLang="en-US" sz="1000" b="1">
                <a:solidFill>
                  <a:srgbClr val="FFFF00"/>
                </a:solidFill>
                <a:latin typeface="+mn-ea"/>
                <a:ea typeface="+mn-ea"/>
              </a:rPr>
              <a:t>오류</a:t>
            </a:r>
            <a:r>
              <a:rPr lang="ko-KR" altLang="en-US" sz="1000" b="1">
                <a:latin typeface="+mn-ea"/>
                <a:ea typeface="+mn-ea"/>
              </a:rPr>
              <a:t>가 발생합니다</a:t>
            </a:r>
            <a:r>
              <a:rPr lang="en-US" altLang="ko-KR" sz="1000" b="1">
                <a:latin typeface="+mn-ea"/>
                <a:ea typeface="+mn-ea"/>
              </a:rPr>
              <a:t>.</a:t>
            </a:r>
            <a:endParaRPr lang="ko-KR" altLang="en-US" sz="1000" b="1">
              <a:latin typeface="+mn-ea"/>
              <a:ea typeface="+mn-ea"/>
            </a:endParaRPr>
          </a:p>
        </xdr:txBody>
      </xdr:sp>
      <xdr:sp macro="" textlink="">
        <xdr:nvSpPr>
          <xdr:cNvPr id="62" name="타원 61">
            <a:extLst>
              <a:ext uri="{FF2B5EF4-FFF2-40B4-BE49-F238E27FC236}">
                <a16:creationId xmlns:a16="http://schemas.microsoft.com/office/drawing/2014/main" id="{DD349AF3-ADFC-46E5-B9A8-C413798F9A58}"/>
              </a:ext>
            </a:extLst>
          </xdr:cNvPr>
          <xdr:cNvSpPr/>
        </xdr:nvSpPr>
        <xdr:spPr>
          <a:xfrm>
            <a:off x="3979810" y="483041"/>
            <a:ext cx="302150" cy="305463"/>
          </a:xfrm>
          <a:prstGeom prst="ellipse">
            <a:avLst/>
          </a:prstGeom>
          <a:solidFill>
            <a:srgbClr val="FF66CC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n-US" altLang="ko-KR" sz="1200" b="1"/>
              <a:t>1</a:t>
            </a:r>
            <a:endParaRPr lang="ko-KR" altLang="en-US" sz="1200" b="1"/>
          </a:p>
        </xdr:txBody>
      </xdr:sp>
    </xdr:grpSp>
    <xdr:clientData/>
  </xdr:twoCellAnchor>
  <xdr:twoCellAnchor>
    <xdr:from>
      <xdr:col>22</xdr:col>
      <xdr:colOff>236220</xdr:colOff>
      <xdr:row>7</xdr:row>
      <xdr:rowOff>0</xdr:rowOff>
    </xdr:from>
    <xdr:to>
      <xdr:col>31</xdr:col>
      <xdr:colOff>198120</xdr:colOff>
      <xdr:row>8</xdr:row>
      <xdr:rowOff>66924</xdr:rowOff>
    </xdr:to>
    <xdr:grpSp>
      <xdr:nvGrpSpPr>
        <xdr:cNvPr id="63" name="그룹 62">
          <a:extLst>
            <a:ext uri="{FF2B5EF4-FFF2-40B4-BE49-F238E27FC236}">
              <a16:creationId xmlns:a16="http://schemas.microsoft.com/office/drawing/2014/main" id="{951A53E0-561A-4C94-9021-947AA33BEF66}"/>
            </a:ext>
          </a:extLst>
        </xdr:cNvPr>
        <xdr:cNvGrpSpPr/>
      </xdr:nvGrpSpPr>
      <xdr:grpSpPr>
        <a:xfrm>
          <a:off x="14493240" y="1554480"/>
          <a:ext cx="5661660" cy="303144"/>
          <a:chOff x="3979810" y="483041"/>
          <a:chExt cx="5422475" cy="305463"/>
        </a:xfrm>
      </xdr:grpSpPr>
      <xdr:sp macro="" textlink="">
        <xdr:nvSpPr>
          <xdr:cNvPr id="64" name="사각형: 둥근 한쪽 모서리 63">
            <a:extLst>
              <a:ext uri="{FF2B5EF4-FFF2-40B4-BE49-F238E27FC236}">
                <a16:creationId xmlns:a16="http://schemas.microsoft.com/office/drawing/2014/main" id="{6025E19A-7416-4A08-A3B4-5CCF9A4A1ACB}"/>
              </a:ext>
            </a:extLst>
          </xdr:cNvPr>
          <xdr:cNvSpPr/>
        </xdr:nvSpPr>
        <xdr:spPr>
          <a:xfrm>
            <a:off x="4142961" y="529755"/>
            <a:ext cx="5259324" cy="252123"/>
          </a:xfrm>
          <a:prstGeom prst="round1Rect">
            <a:avLst>
              <a:gd name="adj" fmla="val 50000"/>
            </a:avLst>
          </a:prstGeom>
          <a:solidFill>
            <a:schemeClr val="bg2">
              <a:lumMod val="25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2880" tIns="0" rIns="0" bIns="0" rtlCol="0" anchor="ctr"/>
          <a:lstStyle/>
          <a:p>
            <a:pPr algn="l"/>
            <a:r>
              <a:rPr lang="ko-KR" altLang="en-US" sz="1000" b="1">
                <a:latin typeface="+mn-ea"/>
                <a:ea typeface="+mn-ea"/>
              </a:rPr>
              <a:t>마우스로</a:t>
            </a:r>
            <a:r>
              <a:rPr lang="ko-KR" altLang="en-US" sz="1000" b="1" baseline="0">
                <a:latin typeface="+mn-ea"/>
                <a:ea typeface="+mn-ea"/>
              </a:rPr>
              <a:t> 범위를 </a:t>
            </a:r>
            <a:r>
              <a:rPr lang="ko-KR" altLang="en-US" sz="1000" b="1" baseline="0">
                <a:solidFill>
                  <a:schemeClr val="bg1"/>
                </a:solidFill>
                <a:latin typeface="+mn-ea"/>
                <a:ea typeface="+mn-ea"/>
              </a:rPr>
              <a:t>선택하는 입문자의 경우 </a:t>
            </a:r>
            <a:r>
              <a:rPr lang="ko-KR" altLang="en-US" sz="1000" b="1" baseline="0">
                <a:solidFill>
                  <a:srgbClr val="FFFF00"/>
                </a:solidFill>
                <a:latin typeface="+mn-ea"/>
                <a:ea typeface="+mn-ea"/>
              </a:rPr>
              <a:t>수식입력하는데 시간</a:t>
            </a:r>
            <a:r>
              <a:rPr lang="ko-KR" altLang="en-US" sz="1000" b="1" baseline="0">
                <a:latin typeface="+mn-ea"/>
                <a:ea typeface="+mn-ea"/>
              </a:rPr>
              <a:t>이 오래 걸릴수 있습니다</a:t>
            </a:r>
            <a:r>
              <a:rPr lang="en-US" altLang="ko-KR" sz="1000" b="1" baseline="0">
                <a:latin typeface="+mn-ea"/>
                <a:ea typeface="+mn-ea"/>
              </a:rPr>
              <a:t>.</a:t>
            </a:r>
            <a:endParaRPr lang="ko-KR" altLang="en-US" sz="1000" b="1">
              <a:latin typeface="+mn-ea"/>
              <a:ea typeface="+mn-ea"/>
            </a:endParaRPr>
          </a:p>
        </xdr:txBody>
      </xdr:sp>
      <xdr:sp macro="" textlink="">
        <xdr:nvSpPr>
          <xdr:cNvPr id="65" name="타원 64">
            <a:extLst>
              <a:ext uri="{FF2B5EF4-FFF2-40B4-BE49-F238E27FC236}">
                <a16:creationId xmlns:a16="http://schemas.microsoft.com/office/drawing/2014/main" id="{B799683D-278F-4F39-829E-B46E6736542C}"/>
              </a:ext>
            </a:extLst>
          </xdr:cNvPr>
          <xdr:cNvSpPr/>
        </xdr:nvSpPr>
        <xdr:spPr>
          <a:xfrm>
            <a:off x="3979810" y="483041"/>
            <a:ext cx="302150" cy="305463"/>
          </a:xfrm>
          <a:prstGeom prst="ellipse">
            <a:avLst/>
          </a:prstGeom>
          <a:solidFill>
            <a:srgbClr val="FF66CC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n-US" altLang="ko-KR" sz="1200" b="1"/>
              <a:t>2</a:t>
            </a:r>
            <a:endParaRPr lang="ko-KR" altLang="en-US" sz="1200" b="1"/>
          </a:p>
        </xdr:txBody>
      </xdr:sp>
    </xdr:grpSp>
    <xdr:clientData/>
  </xdr:twoCellAnchor>
  <xdr:twoCellAnchor>
    <xdr:from>
      <xdr:col>27</xdr:col>
      <xdr:colOff>358140</xdr:colOff>
      <xdr:row>8</xdr:row>
      <xdr:rowOff>68580</xdr:rowOff>
    </xdr:from>
    <xdr:to>
      <xdr:col>31</xdr:col>
      <xdr:colOff>203774</xdr:colOff>
      <xdr:row>11</xdr:row>
      <xdr:rowOff>212062</xdr:rowOff>
    </xdr:to>
    <xdr:grpSp>
      <xdr:nvGrpSpPr>
        <xdr:cNvPr id="66" name="그룹 65">
          <a:extLst>
            <a:ext uri="{FF2B5EF4-FFF2-40B4-BE49-F238E27FC236}">
              <a16:creationId xmlns:a16="http://schemas.microsoft.com/office/drawing/2014/main" id="{F407C3A6-7655-4FE0-BE59-147111DCF17F}"/>
            </a:ext>
          </a:extLst>
        </xdr:cNvPr>
        <xdr:cNvGrpSpPr/>
      </xdr:nvGrpSpPr>
      <xdr:grpSpPr>
        <a:xfrm>
          <a:off x="17632680" y="1859280"/>
          <a:ext cx="2527874" cy="852142"/>
          <a:chOff x="6295697" y="751488"/>
          <a:chExt cx="2532078" cy="772969"/>
        </a:xfrm>
      </xdr:grpSpPr>
      <xdr:sp macro="" textlink="">
        <xdr:nvSpPr>
          <xdr:cNvPr id="67" name="직사각형 66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CF8CC4F0-0134-4092-A75F-2715E22F9592}"/>
              </a:ext>
            </a:extLst>
          </xdr:cNvPr>
          <xdr:cNvSpPr/>
        </xdr:nvSpPr>
        <xdr:spPr>
          <a:xfrm>
            <a:off x="6501790" y="828261"/>
            <a:ext cx="2325985" cy="696196"/>
          </a:xfrm>
          <a:prstGeom prst="rect">
            <a:avLst/>
          </a:prstGeom>
          <a:solidFill>
            <a:schemeClr val="bg1"/>
          </a:solidFill>
          <a:ln w="9525">
            <a:solidFill>
              <a:schemeClr val="tx1">
                <a:lumMod val="75000"/>
                <a:lumOff val="25000"/>
              </a:schemeClr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US" altLang="ko-KR" sz="90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* </a:t>
            </a:r>
            <a:r>
              <a:rPr lang="ko-KR" altLang="en-US" sz="90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키보드 단축키 </a:t>
            </a:r>
            <a:r>
              <a:rPr lang="en-US" altLang="ko-KR" sz="90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Ctrl + Shift</a:t>
            </a:r>
            <a:r>
              <a:rPr lang="en-US" altLang="ko-KR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 + </a:t>
            </a:r>
            <a:r>
              <a:rPr lang="ko-KR" altLang="en-US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방향키 이용을 습관화면 금방 해결됩니다</a:t>
            </a:r>
            <a:r>
              <a:rPr lang="en-US" altLang="ko-KR" sz="900" baseline="0">
                <a:solidFill>
                  <a:schemeClr val="tx1">
                    <a:lumMod val="85000"/>
                    <a:lumOff val="15000"/>
                  </a:schemeClr>
                </a:solidFill>
                <a:latin typeface="+mn-ea"/>
                <a:ea typeface="+mn-ea"/>
              </a:rPr>
              <a:t>.</a:t>
            </a:r>
          </a:p>
          <a:p>
            <a:pPr algn="l"/>
            <a:r>
              <a:rPr lang="en-US" altLang="ko-KR" sz="900" b="0" u="sng" baseline="0">
                <a:solidFill>
                  <a:srgbClr val="0070C0"/>
                </a:solidFill>
                <a:latin typeface="+mn-ea"/>
                <a:ea typeface="+mn-ea"/>
              </a:rPr>
              <a:t>https://oppadu.com/</a:t>
            </a:r>
            <a:r>
              <a:rPr lang="ko-KR" altLang="en-US" sz="900" b="0" u="sng" baseline="0">
                <a:solidFill>
                  <a:srgbClr val="0070C0"/>
                </a:solidFill>
                <a:latin typeface="+mn-ea"/>
                <a:ea typeface="+mn-ea"/>
              </a:rPr>
              <a:t>엑셀</a:t>
            </a:r>
            <a:r>
              <a:rPr lang="en-US" altLang="ko-KR" sz="900" b="0" u="sng" baseline="0">
                <a:solidFill>
                  <a:srgbClr val="0070C0"/>
                </a:solidFill>
                <a:latin typeface="+mn-ea"/>
                <a:ea typeface="+mn-ea"/>
              </a:rPr>
              <a:t>-</a:t>
            </a:r>
            <a:r>
              <a:rPr lang="ko-KR" altLang="en-US" sz="900" b="0" u="sng" baseline="0">
                <a:solidFill>
                  <a:srgbClr val="0070C0"/>
                </a:solidFill>
                <a:latin typeface="+mn-ea"/>
                <a:ea typeface="+mn-ea"/>
              </a:rPr>
              <a:t>셀</a:t>
            </a:r>
            <a:r>
              <a:rPr lang="en-US" altLang="ko-KR" sz="900" b="0" u="sng" baseline="0">
                <a:solidFill>
                  <a:srgbClr val="0070C0"/>
                </a:solidFill>
                <a:latin typeface="+mn-ea"/>
                <a:ea typeface="+mn-ea"/>
              </a:rPr>
              <a:t>-</a:t>
            </a:r>
            <a:r>
              <a:rPr lang="ko-KR" altLang="en-US" sz="900" b="0" u="sng" baseline="0">
                <a:solidFill>
                  <a:srgbClr val="0070C0"/>
                </a:solidFill>
                <a:latin typeface="+mn-ea"/>
                <a:ea typeface="+mn-ea"/>
              </a:rPr>
              <a:t>선택방법</a:t>
            </a:r>
            <a:r>
              <a:rPr lang="en-US" altLang="ko-KR" sz="900" b="0" u="sng" baseline="0">
                <a:solidFill>
                  <a:srgbClr val="0070C0"/>
                </a:solidFill>
                <a:latin typeface="+mn-ea"/>
                <a:ea typeface="+mn-ea"/>
              </a:rPr>
              <a:t>-</a:t>
            </a:r>
            <a:r>
              <a:rPr lang="ko-KR" altLang="en-US" sz="900" b="0" u="sng" baseline="0">
                <a:solidFill>
                  <a:srgbClr val="0070C0"/>
                </a:solidFill>
                <a:latin typeface="+mn-ea"/>
                <a:ea typeface="+mn-ea"/>
              </a:rPr>
              <a:t>완전</a:t>
            </a:r>
            <a:r>
              <a:rPr lang="en-US" altLang="ko-KR" sz="900" b="0" u="sng" baseline="0">
                <a:solidFill>
                  <a:srgbClr val="0070C0"/>
                </a:solidFill>
                <a:latin typeface="+mn-ea"/>
                <a:ea typeface="+mn-ea"/>
              </a:rPr>
              <a:t>-</a:t>
            </a:r>
            <a:r>
              <a:rPr lang="ko-KR" altLang="en-US" sz="900" b="0" u="sng" baseline="0">
                <a:solidFill>
                  <a:srgbClr val="0070C0"/>
                </a:solidFill>
                <a:latin typeface="+mn-ea"/>
                <a:ea typeface="+mn-ea"/>
              </a:rPr>
              <a:t>정복</a:t>
            </a:r>
            <a:r>
              <a:rPr lang="en-US" altLang="ko-KR" sz="900" b="0" u="sng" baseline="0">
                <a:solidFill>
                  <a:srgbClr val="0070C0"/>
                </a:solidFill>
                <a:latin typeface="+mn-ea"/>
                <a:ea typeface="+mn-ea"/>
              </a:rPr>
              <a:t>/</a:t>
            </a:r>
            <a:endParaRPr lang="ko-KR" altLang="en-US" sz="900" b="0" u="sng">
              <a:solidFill>
                <a:srgbClr val="0070C0"/>
              </a:solidFill>
              <a:latin typeface="+mn-ea"/>
              <a:ea typeface="+mn-ea"/>
            </a:endParaRPr>
          </a:p>
        </xdr:txBody>
      </xdr:sp>
      <xdr:pic>
        <xdr:nvPicPr>
          <xdr:cNvPr id="68" name="그래픽 67" descr="책갈피">
            <a:extLst>
              <a:ext uri="{FF2B5EF4-FFF2-40B4-BE49-F238E27FC236}">
                <a16:creationId xmlns:a16="http://schemas.microsoft.com/office/drawing/2014/main" id="{2532677C-DC06-46FC-B789-D4B6DAE82F8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8"/>
              </a:ext>
            </a:extLst>
          </a:blip>
          <a:stretch>
            <a:fillRect/>
          </a:stretch>
        </xdr:blipFill>
        <xdr:spPr>
          <a:xfrm>
            <a:off x="6295697" y="751488"/>
            <a:ext cx="367860" cy="320567"/>
          </a:xfrm>
          <a:prstGeom prst="rect">
            <a:avLst/>
          </a:prstGeom>
        </xdr:spPr>
      </xdr:pic>
    </xdr:grpSp>
    <xdr:clientData/>
  </xdr:twoCellAnchor>
  <xdr:twoCellAnchor>
    <xdr:from>
      <xdr:col>22</xdr:col>
      <xdr:colOff>236220</xdr:colOff>
      <xdr:row>12</xdr:row>
      <xdr:rowOff>68580</xdr:rowOff>
    </xdr:from>
    <xdr:to>
      <xdr:col>31</xdr:col>
      <xdr:colOff>220980</xdr:colOff>
      <xdr:row>13</xdr:row>
      <xdr:rowOff>135504</xdr:rowOff>
    </xdr:to>
    <xdr:grpSp>
      <xdr:nvGrpSpPr>
        <xdr:cNvPr id="69" name="그룹 68">
          <a:extLst>
            <a:ext uri="{FF2B5EF4-FFF2-40B4-BE49-F238E27FC236}">
              <a16:creationId xmlns:a16="http://schemas.microsoft.com/office/drawing/2014/main" id="{D90F74DE-98BA-4743-80BE-78CE3FD06952}"/>
            </a:ext>
          </a:extLst>
        </xdr:cNvPr>
        <xdr:cNvGrpSpPr/>
      </xdr:nvGrpSpPr>
      <xdr:grpSpPr>
        <a:xfrm>
          <a:off x="14493240" y="2804160"/>
          <a:ext cx="5684520" cy="303144"/>
          <a:chOff x="3979810" y="483041"/>
          <a:chExt cx="5444369" cy="305463"/>
        </a:xfrm>
      </xdr:grpSpPr>
      <xdr:sp macro="" textlink="">
        <xdr:nvSpPr>
          <xdr:cNvPr id="70" name="사각형: 둥근 한쪽 모서리 69">
            <a:extLst>
              <a:ext uri="{FF2B5EF4-FFF2-40B4-BE49-F238E27FC236}">
                <a16:creationId xmlns:a16="http://schemas.microsoft.com/office/drawing/2014/main" id="{89FF2B1A-FABC-4D89-A297-CB555A3BB31F}"/>
              </a:ext>
            </a:extLst>
          </xdr:cNvPr>
          <xdr:cNvSpPr/>
        </xdr:nvSpPr>
        <xdr:spPr>
          <a:xfrm>
            <a:off x="4142961" y="529755"/>
            <a:ext cx="5281218" cy="252123"/>
          </a:xfrm>
          <a:prstGeom prst="round1Rect">
            <a:avLst>
              <a:gd name="adj" fmla="val 50000"/>
            </a:avLst>
          </a:prstGeom>
          <a:solidFill>
            <a:schemeClr val="bg2">
              <a:lumMod val="25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2880" tIns="0" rIns="0" bIns="0" rtlCol="0" anchor="ctr"/>
          <a:lstStyle/>
          <a:p>
            <a:pPr algn="l"/>
            <a:r>
              <a:rPr lang="ko-KR" altLang="en-US" sz="1000" b="1">
                <a:solidFill>
                  <a:srgbClr val="FFFF00"/>
                </a:solidFill>
                <a:latin typeface="+mn-ea"/>
                <a:ea typeface="+mn-ea"/>
              </a:rPr>
              <a:t>다중조건</a:t>
            </a:r>
            <a:r>
              <a:rPr lang="en-US" altLang="ko-KR" sz="1000" b="1">
                <a:solidFill>
                  <a:srgbClr val="FFFF00"/>
                </a:solidFill>
                <a:latin typeface="+mn-ea"/>
                <a:ea typeface="+mn-ea"/>
              </a:rPr>
              <a:t>, </a:t>
            </a:r>
            <a:r>
              <a:rPr lang="ko-KR" altLang="en-US" sz="1000" b="1">
                <a:solidFill>
                  <a:srgbClr val="FFFF00"/>
                </a:solidFill>
                <a:latin typeface="+mn-ea"/>
                <a:ea typeface="+mn-ea"/>
              </a:rPr>
              <a:t>이미지출력 </a:t>
            </a:r>
            <a:r>
              <a:rPr lang="ko-KR" altLang="en-US" sz="1000" b="1">
                <a:solidFill>
                  <a:schemeClr val="bg1"/>
                </a:solidFill>
                <a:latin typeface="+mn-ea"/>
                <a:ea typeface="+mn-ea"/>
              </a:rPr>
              <a:t>등의 고급기능은 여전히 </a:t>
            </a:r>
            <a:r>
              <a:rPr lang="en-US" altLang="ko-KR" sz="1000" b="1">
                <a:latin typeface="+mn-ea"/>
                <a:ea typeface="+mn-ea"/>
              </a:rPr>
              <a:t>INDEX/MATCH </a:t>
            </a:r>
            <a:r>
              <a:rPr lang="ko-KR" altLang="en-US" sz="1000" b="1">
                <a:latin typeface="+mn-ea"/>
                <a:ea typeface="+mn-ea"/>
              </a:rPr>
              <a:t>함수를 사용해야 합니다</a:t>
            </a:r>
            <a:r>
              <a:rPr lang="en-US" altLang="ko-KR" sz="1000" b="1">
                <a:latin typeface="+mn-ea"/>
                <a:ea typeface="+mn-ea"/>
              </a:rPr>
              <a:t>.</a:t>
            </a:r>
            <a:endParaRPr lang="ko-KR" altLang="en-US" sz="1000" b="1">
              <a:latin typeface="+mn-ea"/>
              <a:ea typeface="+mn-ea"/>
            </a:endParaRPr>
          </a:p>
        </xdr:txBody>
      </xdr:sp>
      <xdr:sp macro="" textlink="">
        <xdr:nvSpPr>
          <xdr:cNvPr id="71" name="타원 70">
            <a:extLst>
              <a:ext uri="{FF2B5EF4-FFF2-40B4-BE49-F238E27FC236}">
                <a16:creationId xmlns:a16="http://schemas.microsoft.com/office/drawing/2014/main" id="{B500630B-0393-4E21-AD78-5AA4BE726D94}"/>
              </a:ext>
            </a:extLst>
          </xdr:cNvPr>
          <xdr:cNvSpPr/>
        </xdr:nvSpPr>
        <xdr:spPr>
          <a:xfrm>
            <a:off x="3979810" y="483041"/>
            <a:ext cx="302150" cy="305463"/>
          </a:xfrm>
          <a:prstGeom prst="ellipse">
            <a:avLst/>
          </a:prstGeom>
          <a:solidFill>
            <a:srgbClr val="FF66CC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n-US" altLang="ko-KR" sz="1200" b="1"/>
              <a:t>3</a:t>
            </a:r>
            <a:endParaRPr lang="ko-KR" altLang="en-US" sz="1200" b="1"/>
          </a:p>
        </xdr:txBody>
      </xdr:sp>
    </xdr:grpSp>
    <xdr:clientData/>
  </xdr:twoCellAnchor>
  <xdr:twoCellAnchor>
    <xdr:from>
      <xdr:col>22</xdr:col>
      <xdr:colOff>236220</xdr:colOff>
      <xdr:row>15</xdr:row>
      <xdr:rowOff>60960</xdr:rowOff>
    </xdr:from>
    <xdr:to>
      <xdr:col>31</xdr:col>
      <xdr:colOff>220980</xdr:colOff>
      <xdr:row>17</xdr:row>
      <xdr:rowOff>121921</xdr:rowOff>
    </xdr:to>
    <xdr:grpSp>
      <xdr:nvGrpSpPr>
        <xdr:cNvPr id="72" name="그룹 71">
          <a:extLst>
            <a:ext uri="{FF2B5EF4-FFF2-40B4-BE49-F238E27FC236}">
              <a16:creationId xmlns:a16="http://schemas.microsoft.com/office/drawing/2014/main" id="{94962A89-AFCC-4907-A7DB-24F6F800282D}"/>
            </a:ext>
          </a:extLst>
        </xdr:cNvPr>
        <xdr:cNvGrpSpPr/>
      </xdr:nvGrpSpPr>
      <xdr:grpSpPr>
        <a:xfrm>
          <a:off x="14493240" y="3505200"/>
          <a:ext cx="5684520" cy="533401"/>
          <a:chOff x="3979810" y="483041"/>
          <a:chExt cx="5444369" cy="537481"/>
        </a:xfrm>
      </xdr:grpSpPr>
      <xdr:sp macro="" textlink="">
        <xdr:nvSpPr>
          <xdr:cNvPr id="73" name="사각형: 둥근 한쪽 모서리 72">
            <a:extLst>
              <a:ext uri="{FF2B5EF4-FFF2-40B4-BE49-F238E27FC236}">
                <a16:creationId xmlns:a16="http://schemas.microsoft.com/office/drawing/2014/main" id="{B270258F-70B5-419C-9183-D8B06C3709A5}"/>
              </a:ext>
            </a:extLst>
          </xdr:cNvPr>
          <xdr:cNvSpPr/>
        </xdr:nvSpPr>
        <xdr:spPr>
          <a:xfrm>
            <a:off x="4142961" y="529755"/>
            <a:ext cx="5281218" cy="490767"/>
          </a:xfrm>
          <a:prstGeom prst="round1Rect">
            <a:avLst>
              <a:gd name="adj" fmla="val 24967"/>
            </a:avLst>
          </a:prstGeom>
          <a:solidFill>
            <a:schemeClr val="bg2">
              <a:lumMod val="25000"/>
            </a:schemeClr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182880" tIns="0" rIns="0" bIns="0" rtlCol="0" anchor="ctr"/>
          <a:lstStyle/>
          <a:p>
            <a:pPr algn="l"/>
            <a:r>
              <a:rPr lang="ko-KR" altLang="en-US" sz="1000" b="1">
                <a:latin typeface="+mn-ea"/>
                <a:ea typeface="+mn-ea"/>
              </a:rPr>
              <a:t>오피스 </a:t>
            </a:r>
            <a:r>
              <a:rPr lang="en-US" altLang="ko-KR" sz="1000" b="1">
                <a:latin typeface="+mn-ea"/>
                <a:ea typeface="+mn-ea"/>
              </a:rPr>
              <a:t>365 </a:t>
            </a:r>
            <a:r>
              <a:rPr lang="ko-KR" altLang="en-US" sz="1000" b="1">
                <a:latin typeface="+mn-ea"/>
                <a:ea typeface="+mn-ea"/>
              </a:rPr>
              <a:t>구독자에게만 제공되므로</a:t>
            </a:r>
            <a:r>
              <a:rPr lang="en-US" altLang="ko-KR" sz="1000" b="1">
                <a:latin typeface="+mn-ea"/>
                <a:ea typeface="+mn-ea"/>
              </a:rPr>
              <a:t>, </a:t>
            </a:r>
            <a:r>
              <a:rPr lang="ko-KR" altLang="en-US" sz="1000" b="1">
                <a:latin typeface="+mn-ea"/>
                <a:ea typeface="+mn-ea"/>
              </a:rPr>
              <a:t>설치형 </a:t>
            </a:r>
            <a:r>
              <a:rPr lang="ko-KR" altLang="en-US" sz="1100" b="1" u="sng">
                <a:solidFill>
                  <a:srgbClr val="FFFF00"/>
                </a:solidFill>
                <a:latin typeface="+mn-ea"/>
                <a:ea typeface="+mn-ea"/>
              </a:rPr>
              <a:t>엑셀 </a:t>
            </a:r>
            <a:r>
              <a:rPr lang="en-US" altLang="ko-KR" sz="1100" b="1" u="sng">
                <a:solidFill>
                  <a:srgbClr val="FFFF00"/>
                </a:solidFill>
                <a:latin typeface="+mn-ea"/>
                <a:ea typeface="+mn-ea"/>
              </a:rPr>
              <a:t>2019</a:t>
            </a:r>
            <a:r>
              <a:rPr lang="ko-KR" altLang="en-US" sz="1100" b="1" u="sng">
                <a:solidFill>
                  <a:srgbClr val="FFFF00"/>
                </a:solidFill>
                <a:latin typeface="+mn-ea"/>
                <a:ea typeface="+mn-ea"/>
              </a:rPr>
              <a:t>를 포함한 모든 이전버전 사용자와 파일을 공유할 경우 </a:t>
            </a:r>
            <a:r>
              <a:rPr lang="en-US" altLang="ko-KR" sz="1100" b="1" u="sng">
                <a:solidFill>
                  <a:srgbClr val="FFFF00"/>
                </a:solidFill>
                <a:latin typeface="+mn-ea"/>
                <a:ea typeface="+mn-ea"/>
              </a:rPr>
              <a:t>#NAME</a:t>
            </a:r>
            <a:r>
              <a:rPr lang="en-US" altLang="ko-KR" sz="1100" b="1" u="sng" baseline="0">
                <a:solidFill>
                  <a:srgbClr val="FFFF00"/>
                </a:solidFill>
                <a:latin typeface="+mn-ea"/>
                <a:ea typeface="+mn-ea"/>
              </a:rPr>
              <a:t> </a:t>
            </a:r>
            <a:r>
              <a:rPr lang="ko-KR" altLang="en-US" sz="1100" b="1" u="sng" baseline="0">
                <a:solidFill>
                  <a:srgbClr val="FFFF00"/>
                </a:solidFill>
                <a:latin typeface="+mn-ea"/>
                <a:ea typeface="+mn-ea"/>
              </a:rPr>
              <a:t>오류로 문제가 발생</a:t>
            </a:r>
            <a:r>
              <a:rPr lang="ko-KR" altLang="en-US" sz="1000" b="1" baseline="0">
                <a:latin typeface="+mn-ea"/>
                <a:ea typeface="+mn-ea"/>
              </a:rPr>
              <a:t>하게 됩니다</a:t>
            </a:r>
            <a:r>
              <a:rPr lang="en-US" altLang="ko-KR" sz="1000" b="1" baseline="0">
                <a:latin typeface="+mn-ea"/>
                <a:ea typeface="+mn-ea"/>
              </a:rPr>
              <a:t>.</a:t>
            </a:r>
            <a:endParaRPr lang="ko-KR" altLang="en-US" sz="1000" b="1">
              <a:latin typeface="+mn-ea"/>
              <a:ea typeface="+mn-ea"/>
            </a:endParaRPr>
          </a:p>
        </xdr:txBody>
      </xdr:sp>
      <xdr:sp macro="" textlink="">
        <xdr:nvSpPr>
          <xdr:cNvPr id="74" name="타원 73">
            <a:extLst>
              <a:ext uri="{FF2B5EF4-FFF2-40B4-BE49-F238E27FC236}">
                <a16:creationId xmlns:a16="http://schemas.microsoft.com/office/drawing/2014/main" id="{996D25D4-4BBE-4482-891D-9F7A4C926A71}"/>
              </a:ext>
            </a:extLst>
          </xdr:cNvPr>
          <xdr:cNvSpPr/>
        </xdr:nvSpPr>
        <xdr:spPr>
          <a:xfrm>
            <a:off x="3979810" y="483041"/>
            <a:ext cx="302150" cy="305463"/>
          </a:xfrm>
          <a:prstGeom prst="ellipse">
            <a:avLst/>
          </a:prstGeom>
          <a:solidFill>
            <a:srgbClr val="FF66CC"/>
          </a:solidFill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0" tIns="0" rIns="0" bIns="0" rtlCol="0" anchor="ctr"/>
          <a:lstStyle/>
          <a:p>
            <a:pPr algn="ctr"/>
            <a:r>
              <a:rPr lang="en-US" altLang="ko-KR" sz="1200" b="1"/>
              <a:t>4</a:t>
            </a:r>
            <a:endParaRPr lang="ko-KR" altLang="en-US" sz="1200" b="1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07E9D-81C0-41D3-8A5F-321F4EAF1A62}">
  <dimension ref="B1:AD36"/>
  <sheetViews>
    <sheetView showGridLines="0" tabSelected="1" zoomScaleNormal="100" workbookViewId="0"/>
  </sheetViews>
  <sheetFormatPr defaultRowHeight="19.05" customHeight="1" outlineLevelCol="1" x14ac:dyDescent="0.4"/>
  <cols>
    <col min="1" max="1" width="3" style="1" customWidth="1"/>
    <col min="2" max="2" width="11.09765625" style="1" customWidth="1"/>
    <col min="3" max="5" width="8.796875" style="1"/>
    <col min="6" max="6" width="8.796875" style="1" customWidth="1"/>
    <col min="7" max="7" width="3.59765625" style="1" customWidth="1" outlineLevel="1"/>
    <col min="8" max="8" width="2" style="1" customWidth="1" outlineLevel="1"/>
    <col min="9" max="9" width="11.3984375" style="1" customWidth="1" outlineLevel="1"/>
    <col min="10" max="10" width="16.69921875" style="1" customWidth="1" outlineLevel="1"/>
    <col min="11" max="12" width="8.796875" style="1" customWidth="1" outlineLevel="1"/>
    <col min="13" max="13" width="19.3984375" style="1" customWidth="1" outlineLevel="1"/>
    <col min="14" max="14" width="2.09765625" style="1" customWidth="1"/>
    <col min="15" max="15" width="2.09765625" style="1" customWidth="1" outlineLevel="1"/>
    <col min="16" max="16" width="9.09765625" style="1" customWidth="1" outlineLevel="1"/>
    <col min="17" max="17" width="14.796875" style="1" customWidth="1" outlineLevel="1"/>
    <col min="18" max="20" width="8.796875" style="1" customWidth="1" outlineLevel="1"/>
    <col min="21" max="22" width="6.296875" style="1" customWidth="1" outlineLevel="1"/>
    <col min="23" max="23" width="4.3984375" style="1" customWidth="1"/>
    <col min="24" max="16384" width="8.796875" style="1"/>
  </cols>
  <sheetData>
    <row r="1" spans="2:30" ht="20.399999999999999" customHeight="1" x14ac:dyDescent="0.4">
      <c r="B1" s="9" t="s">
        <v>54</v>
      </c>
      <c r="C1" s="10"/>
      <c r="D1" s="10"/>
      <c r="E1" s="10"/>
      <c r="F1" s="10"/>
      <c r="H1" s="9" t="s">
        <v>58</v>
      </c>
      <c r="I1" s="9"/>
      <c r="J1" s="15"/>
      <c r="K1" s="15"/>
      <c r="L1" s="15"/>
      <c r="M1" s="15"/>
      <c r="N1" s="14"/>
      <c r="P1" s="9" t="s">
        <v>71</v>
      </c>
      <c r="Q1" s="18"/>
      <c r="R1" s="18"/>
      <c r="S1" s="18"/>
      <c r="T1" s="18"/>
      <c r="U1" s="18"/>
      <c r="V1" s="18"/>
      <c r="X1" s="9" t="s">
        <v>72</v>
      </c>
      <c r="Y1" s="18"/>
      <c r="Z1" s="18"/>
      <c r="AA1" s="18"/>
      <c r="AB1" s="18"/>
      <c r="AC1" s="18"/>
      <c r="AD1" s="18"/>
    </row>
    <row r="2" spans="2:30" s="13" customFormat="1" ht="9" customHeight="1" thickBot="1" x14ac:dyDescent="0.45">
      <c r="B2" s="11"/>
      <c r="C2" s="12"/>
      <c r="D2" s="12"/>
      <c r="E2" s="12"/>
      <c r="F2" s="12"/>
      <c r="I2" s="11"/>
      <c r="J2" s="14"/>
      <c r="K2" s="14"/>
      <c r="L2" s="14"/>
      <c r="M2" s="14"/>
      <c r="N2" s="14"/>
      <c r="P2" s="11"/>
    </row>
    <row r="3" spans="2:30" ht="19.05" customHeight="1" thickBot="1" x14ac:dyDescent="0.45">
      <c r="B3" s="2" t="s">
        <v>0</v>
      </c>
      <c r="C3" s="2" t="s">
        <v>3</v>
      </c>
      <c r="D3" s="2" t="s">
        <v>2</v>
      </c>
      <c r="E3" s="2" t="s">
        <v>1</v>
      </c>
      <c r="F3" s="2" t="s">
        <v>4</v>
      </c>
      <c r="I3" s="3"/>
    </row>
    <row r="4" spans="2:30" ht="19.05" customHeight="1" x14ac:dyDescent="0.4">
      <c r="B4" s="4" t="s">
        <v>22</v>
      </c>
      <c r="C4" s="4" t="s">
        <v>36</v>
      </c>
      <c r="D4" s="4" t="s">
        <v>5</v>
      </c>
      <c r="E4" s="4" t="s">
        <v>34</v>
      </c>
      <c r="F4" s="4">
        <v>30</v>
      </c>
    </row>
    <row r="5" spans="2:30" ht="19.05" customHeight="1" x14ac:dyDescent="0.4">
      <c r="B5" s="5" t="s">
        <v>27</v>
      </c>
      <c r="C5" s="5" t="s">
        <v>37</v>
      </c>
      <c r="D5" s="5" t="s">
        <v>6</v>
      </c>
      <c r="E5" s="5" t="s">
        <v>35</v>
      </c>
      <c r="F5" s="5">
        <v>32</v>
      </c>
      <c r="I5" s="16" t="s">
        <v>3</v>
      </c>
      <c r="J5" s="16" t="s">
        <v>68</v>
      </c>
      <c r="P5" s="16" t="s">
        <v>3</v>
      </c>
      <c r="Q5" s="16" t="s">
        <v>69</v>
      </c>
      <c r="X5" s="16" t="s">
        <v>55</v>
      </c>
      <c r="Y5" s="16" t="s">
        <v>59</v>
      </c>
    </row>
    <row r="6" spans="2:30" ht="19.05" customHeight="1" x14ac:dyDescent="0.4">
      <c r="B6" s="5" t="s">
        <v>28</v>
      </c>
      <c r="C6" s="5" t="s">
        <v>38</v>
      </c>
      <c r="D6" s="5" t="s">
        <v>7</v>
      </c>
      <c r="E6" s="5" t="s">
        <v>35</v>
      </c>
      <c r="F6" s="5">
        <v>35</v>
      </c>
      <c r="I6" s="16" t="s">
        <v>0</v>
      </c>
      <c r="J6" s="16" t="e">
        <f>VLOOKUP(J5,C3:F21,-1,0)</f>
        <v>#VALUE!</v>
      </c>
      <c r="P6" s="16" t="s">
        <v>0</v>
      </c>
      <c r="Q6" s="16" t="str" cm="1">
        <f t="array" ref="Q6">_xlfn.XLOOKUP(Q5,C:C,B:B)</f>
        <v>상품관리팀</v>
      </c>
      <c r="X6" s="16" t="s">
        <v>3</v>
      </c>
      <c r="Y6" s="20" t="str" cm="1">
        <f t="array" ref="Y6">_xlfn.XLOOKUP(Y5,D:D,C:C)</f>
        <v>OPD007</v>
      </c>
    </row>
    <row r="7" spans="2:30" ht="19.05" customHeight="1" x14ac:dyDescent="0.4">
      <c r="B7" s="22" t="s">
        <v>29</v>
      </c>
      <c r="C7" s="22" t="s">
        <v>39</v>
      </c>
      <c r="D7" s="22" t="s">
        <v>8</v>
      </c>
      <c r="E7" s="22" t="s">
        <v>35</v>
      </c>
      <c r="F7" s="22">
        <v>32</v>
      </c>
      <c r="I7" s="6"/>
      <c r="J7" s="6"/>
    </row>
    <row r="8" spans="2:30" ht="19.05" customHeight="1" x14ac:dyDescent="0.4">
      <c r="B8" s="19" t="s">
        <v>30</v>
      </c>
      <c r="C8" s="19" t="s">
        <v>40</v>
      </c>
      <c r="D8" s="19" t="s">
        <v>9</v>
      </c>
      <c r="E8" s="19" t="s">
        <v>35</v>
      </c>
      <c r="F8" s="19">
        <v>29</v>
      </c>
      <c r="I8" s="6"/>
      <c r="J8" s="6"/>
    </row>
    <row r="9" spans="2:30" ht="19.05" customHeight="1" x14ac:dyDescent="0.4">
      <c r="B9" s="19" t="s">
        <v>31</v>
      </c>
      <c r="C9" s="19" t="s">
        <v>41</v>
      </c>
      <c r="D9" s="19" t="s">
        <v>10</v>
      </c>
      <c r="E9" s="19" t="s">
        <v>35</v>
      </c>
      <c r="F9" s="19">
        <v>31</v>
      </c>
    </row>
    <row r="10" spans="2:30" ht="19.05" customHeight="1" x14ac:dyDescent="0.4">
      <c r="B10" s="19" t="s">
        <v>32</v>
      </c>
      <c r="C10" s="19" t="s">
        <v>42</v>
      </c>
      <c r="D10" s="19" t="s">
        <v>11</v>
      </c>
      <c r="E10" s="19" t="s">
        <v>35</v>
      </c>
      <c r="F10" s="19">
        <v>35</v>
      </c>
      <c r="I10" s="16" t="s">
        <v>55</v>
      </c>
      <c r="J10" s="16" t="s">
        <v>60</v>
      </c>
      <c r="P10" s="16" t="s">
        <v>55</v>
      </c>
      <c r="Q10" s="16" t="s">
        <v>60</v>
      </c>
      <c r="X10" s="16" t="s">
        <v>55</v>
      </c>
      <c r="Y10" s="16" t="s">
        <v>59</v>
      </c>
    </row>
    <row r="11" spans="2:30" ht="19.05" customHeight="1" x14ac:dyDescent="0.4">
      <c r="B11" s="19" t="s">
        <v>33</v>
      </c>
      <c r="C11" s="19" t="s">
        <v>43</v>
      </c>
      <c r="D11" s="19" t="s">
        <v>12</v>
      </c>
      <c r="E11" s="19" t="s">
        <v>34</v>
      </c>
      <c r="F11" s="19">
        <v>30</v>
      </c>
      <c r="I11" s="16" t="s">
        <v>4</v>
      </c>
      <c r="J11" s="16">
        <f>VLOOKUP(J10,D:F,3,0)</f>
        <v>35</v>
      </c>
      <c r="P11" s="16" t="s">
        <v>4</v>
      </c>
      <c r="Q11" s="16" cm="1">
        <f t="array" ref="Q11">_xlfn.XLOOKUP(Q10,D:D,F:F)</f>
        <v>35</v>
      </c>
      <c r="X11" s="16" t="s">
        <v>3</v>
      </c>
      <c r="Y11" s="16" t="str" cm="1">
        <f t="array" ref="Y11">_xlfn.XLOOKUP(Y10,$D$4:$D$21,$C$4:$C$21)</f>
        <v>OPD007</v>
      </c>
    </row>
    <row r="12" spans="2:30" ht="19.05" customHeight="1" x14ac:dyDescent="0.4">
      <c r="B12" s="19" t="s">
        <v>22</v>
      </c>
      <c r="C12" s="19" t="s">
        <v>44</v>
      </c>
      <c r="D12" s="19" t="s">
        <v>13</v>
      </c>
      <c r="E12" s="19" t="s">
        <v>34</v>
      </c>
      <c r="F12" s="19">
        <v>30</v>
      </c>
      <c r="I12" s="6"/>
      <c r="J12" s="6"/>
    </row>
    <row r="13" spans="2:30" ht="19.05" customHeight="1" x14ac:dyDescent="0.4">
      <c r="B13" s="19" t="s">
        <v>23</v>
      </c>
      <c r="C13" s="19" t="s">
        <v>45</v>
      </c>
      <c r="D13" s="19" t="s">
        <v>14</v>
      </c>
      <c r="E13" s="19" t="s">
        <v>34</v>
      </c>
      <c r="F13" s="19">
        <v>35</v>
      </c>
    </row>
    <row r="14" spans="2:30" ht="19.05" customHeight="1" x14ac:dyDescent="0.4">
      <c r="B14" s="19" t="s">
        <v>24</v>
      </c>
      <c r="C14" s="19" t="s">
        <v>46</v>
      </c>
      <c r="D14" s="19" t="s">
        <v>15</v>
      </c>
      <c r="E14" s="19" t="s">
        <v>35</v>
      </c>
      <c r="F14" s="19">
        <v>32</v>
      </c>
    </row>
    <row r="15" spans="2:30" ht="19.05" customHeight="1" x14ac:dyDescent="0.4">
      <c r="B15" s="19" t="s">
        <v>25</v>
      </c>
      <c r="C15" s="19" t="s">
        <v>47</v>
      </c>
      <c r="D15" s="19" t="s">
        <v>16</v>
      </c>
      <c r="E15" s="19" t="s">
        <v>34</v>
      </c>
      <c r="F15" s="19">
        <v>31</v>
      </c>
      <c r="I15" s="16" t="s">
        <v>55</v>
      </c>
      <c r="J15" s="16" t="s">
        <v>56</v>
      </c>
      <c r="P15" s="16" t="s">
        <v>55</v>
      </c>
      <c r="Q15" s="16" t="s">
        <v>56</v>
      </c>
    </row>
    <row r="16" spans="2:30" ht="19.05" customHeight="1" x14ac:dyDescent="0.4">
      <c r="B16" s="19" t="s">
        <v>26</v>
      </c>
      <c r="C16" s="19" t="s">
        <v>48</v>
      </c>
      <c r="D16" s="19" t="s">
        <v>17</v>
      </c>
      <c r="E16" s="19" t="s">
        <v>35</v>
      </c>
      <c r="F16" s="19">
        <v>35</v>
      </c>
      <c r="I16" s="16" t="s">
        <v>4</v>
      </c>
      <c r="J16" s="16">
        <f>VLOOKUP(J15,D4:F21,3)</f>
        <v>32</v>
      </c>
      <c r="P16" s="16" t="s">
        <v>4</v>
      </c>
      <c r="Q16" s="16" t="e" cm="1">
        <f t="array" ref="Q16">_xlfn.XLOOKUP(Q15,D:D,F:F)</f>
        <v>#N/A</v>
      </c>
    </row>
    <row r="17" spans="2:17" ht="19.05" customHeight="1" x14ac:dyDescent="0.4">
      <c r="B17" s="19" t="s">
        <v>27</v>
      </c>
      <c r="C17" s="19" t="s">
        <v>49</v>
      </c>
      <c r="D17" s="19" t="s">
        <v>18</v>
      </c>
      <c r="E17" s="19" t="s">
        <v>35</v>
      </c>
      <c r="F17" s="19">
        <v>29</v>
      </c>
    </row>
    <row r="18" spans="2:17" ht="19.05" customHeight="1" x14ac:dyDescent="0.4">
      <c r="B18" s="19" t="s">
        <v>28</v>
      </c>
      <c r="C18" s="19" t="s">
        <v>50</v>
      </c>
      <c r="D18" s="19" t="s">
        <v>19</v>
      </c>
      <c r="E18" s="19" t="s">
        <v>35</v>
      </c>
      <c r="F18" s="19">
        <v>35</v>
      </c>
    </row>
    <row r="19" spans="2:17" ht="19.05" customHeight="1" x14ac:dyDescent="0.4">
      <c r="B19" s="19" t="s">
        <v>29</v>
      </c>
      <c r="C19" s="19" t="s">
        <v>51</v>
      </c>
      <c r="D19" s="19" t="s">
        <v>20</v>
      </c>
      <c r="E19" s="19" t="s">
        <v>34</v>
      </c>
      <c r="F19" s="19">
        <v>31</v>
      </c>
      <c r="I19" s="6"/>
      <c r="J19" s="6"/>
    </row>
    <row r="20" spans="2:17" ht="19.05" customHeight="1" x14ac:dyDescent="0.4">
      <c r="B20" s="22" t="s">
        <v>32</v>
      </c>
      <c r="C20" s="22" t="s">
        <v>52</v>
      </c>
      <c r="D20" s="22" t="s">
        <v>57</v>
      </c>
      <c r="E20" s="22" t="s">
        <v>35</v>
      </c>
      <c r="F20" s="22">
        <v>33</v>
      </c>
      <c r="I20" s="16" t="s">
        <v>55</v>
      </c>
      <c r="J20" s="16" t="s">
        <v>57</v>
      </c>
      <c r="P20" s="16" t="s">
        <v>55</v>
      </c>
      <c r="Q20" s="16" t="s">
        <v>57</v>
      </c>
    </row>
    <row r="21" spans="2:17" ht="19.05" customHeight="1" x14ac:dyDescent="0.4">
      <c r="B21" s="5" t="s">
        <v>33</v>
      </c>
      <c r="C21" s="5" t="s">
        <v>53</v>
      </c>
      <c r="D21" s="5" t="s">
        <v>21</v>
      </c>
      <c r="E21" s="5" t="s">
        <v>34</v>
      </c>
      <c r="F21" s="5">
        <v>32</v>
      </c>
      <c r="I21" s="16" t="s">
        <v>4</v>
      </c>
      <c r="J21" s="16">
        <f>VLOOKUP(J20,D:F,3,0)</f>
        <v>32</v>
      </c>
      <c r="P21" s="16" t="s">
        <v>4</v>
      </c>
      <c r="Q21" s="16" cm="1">
        <f t="array" ref="Q21">_xlfn.XLOOKUP(Q20,D:D,F:F,,1)</f>
        <v>32</v>
      </c>
    </row>
    <row r="23" spans="2:17" ht="19.05" customHeight="1" x14ac:dyDescent="0.4">
      <c r="I23" s="6"/>
      <c r="J23" s="6"/>
    </row>
    <row r="24" spans="2:17" ht="19.05" customHeight="1" x14ac:dyDescent="0.4">
      <c r="I24" s="6"/>
      <c r="J24" s="6"/>
    </row>
    <row r="25" spans="2:17" ht="19.05" customHeight="1" x14ac:dyDescent="0.4">
      <c r="I25" s="16" t="s">
        <v>3</v>
      </c>
      <c r="J25" s="16" t="s">
        <v>67</v>
      </c>
      <c r="P25" s="16" t="s">
        <v>55</v>
      </c>
      <c r="Q25" s="16" t="s">
        <v>67</v>
      </c>
    </row>
    <row r="26" spans="2:17" ht="19.05" customHeight="1" x14ac:dyDescent="0.4">
      <c r="I26" s="16" t="s">
        <v>4</v>
      </c>
      <c r="J26" s="16">
        <f>VLOOKUP(J25,C:F,4,0)</f>
        <v>35</v>
      </c>
      <c r="P26" s="16" t="s">
        <v>4</v>
      </c>
      <c r="Q26" s="21" cm="1">
        <f t="array" ref="Q26">_xlfn.XLOOKUP(Q25,C:C,F:F)</f>
        <v>35</v>
      </c>
    </row>
    <row r="29" spans="2:17" ht="19.05" customHeight="1" thickBot="1" x14ac:dyDescent="0.45"/>
    <row r="30" spans="2:17" ht="19.05" customHeight="1" thickBot="1" x14ac:dyDescent="0.45">
      <c r="B30" s="7"/>
      <c r="C30" s="7" t="s">
        <v>62</v>
      </c>
      <c r="D30" s="7" t="s">
        <v>63</v>
      </c>
      <c r="E30" s="7" t="s">
        <v>64</v>
      </c>
      <c r="F30" s="7" t="s">
        <v>65</v>
      </c>
      <c r="I30" s="16" t="s">
        <v>66</v>
      </c>
      <c r="J30" s="16" t="s">
        <v>63</v>
      </c>
      <c r="P30" s="16" t="s">
        <v>66</v>
      </c>
      <c r="Q30" s="16" t="s">
        <v>64</v>
      </c>
    </row>
    <row r="31" spans="2:17" ht="19.05" customHeight="1" x14ac:dyDescent="0.4">
      <c r="B31" s="6" t="s">
        <v>61</v>
      </c>
      <c r="C31" s="8">
        <v>1300</v>
      </c>
      <c r="D31" s="8">
        <v>1400</v>
      </c>
      <c r="E31" s="8">
        <v>1350</v>
      </c>
      <c r="F31" s="8">
        <v>1200</v>
      </c>
      <c r="I31" s="16" t="s">
        <v>61</v>
      </c>
      <c r="J31" s="17">
        <f>HLOOKUP(J30,B30:F31,2,0)</f>
        <v>1400</v>
      </c>
      <c r="P31" s="16" t="s">
        <v>61</v>
      </c>
      <c r="Q31" s="17" cm="1">
        <f t="array" ref="Q31">_xlfn.XLOOKUP(Q30,B30:F30,B31:F31)</f>
        <v>1350</v>
      </c>
    </row>
    <row r="35" spans="16:17" ht="19.05" customHeight="1" x14ac:dyDescent="0.4">
      <c r="P35" s="16" t="s">
        <v>2</v>
      </c>
      <c r="Q35" s="16" t="s">
        <v>70</v>
      </c>
    </row>
    <row r="36" spans="16:17" ht="19.05" customHeight="1" x14ac:dyDescent="0.4">
      <c r="P36" s="16" t="s">
        <v>3</v>
      </c>
      <c r="Q36" s="16" t="str" cm="1">
        <f t="array" ref="Q36">_xlfn.XLOOKUP(Q35,D:D,C:C,2)</f>
        <v>OPD013</v>
      </c>
    </row>
  </sheetData>
  <phoneticPr fontId="1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Oppadu</dc:creator>
  <cp:lastModifiedBy>Oppadu</cp:lastModifiedBy>
  <dcterms:created xsi:type="dcterms:W3CDTF">2019-09-20T17:17:22Z</dcterms:created>
  <dcterms:modified xsi:type="dcterms:W3CDTF">2019-10-01T18:40:59Z</dcterms:modified>
</cp:coreProperties>
</file>