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nfo\Desktop\"/>
    </mc:Choice>
  </mc:AlternateContent>
  <xr:revisionPtr revIDLastSave="0" documentId="13_ncr:1_{AC9F4648-269F-42B1-AAF8-B901FEF9DBC0}" xr6:coauthVersionLast="47" xr6:coauthVersionMax="47" xr10:uidLastSave="{00000000-0000-0000-0000-000000000000}"/>
  <bookViews>
    <workbookView xWindow="-108" yWindow="-108" windowWidth="22680" windowHeight="14472" xr2:uid="{D2857294-1AC6-44B4-9302-6DFE71491F8D}"/>
  </bookViews>
  <sheets>
    <sheet name="LAMBDA예제_1" sheetId="7" r:id="rId1"/>
    <sheet name="LAMBDA예제_2" sheetId="8" r:id="rId2"/>
    <sheet name="LAMBDA기초" sheetId="1" r:id="rId3"/>
    <sheet name="LAMBDA응용" sheetId="6" r:id="rId4"/>
    <sheet name="LAMBDA고급" sheetId="3" r:id="rId5"/>
    <sheet name="LAMBDA+LET활용" sheetId="2" r:id="rId6"/>
    <sheet name="✨보충강의" sheetId="10" r:id="rId7"/>
  </sheets>
  <definedNames>
    <definedName name="_xlnm._FilterDatabase" localSheetId="5" hidden="1">'LAMBDA+LET활용'!$B$2:$F$38</definedName>
    <definedName name="_xlnm._FilterDatabase" localSheetId="0" hidden="1">LAMBDA예제_1!#REF!</definedName>
    <definedName name="_xlnm._FilterDatabase" localSheetId="1" hidden="1">LAMBDA예제_2!#REF!</definedName>
    <definedName name="UNPIVOT" comment="피벗된 범위를 레이블, 머리글, 그룹 개수를 기준으로 피벗해제 합니다." xml:space="preserve"> _xlfn.LAMBDA(_xlpm.범위_,_xlop.레이블개수_,_xlop.머리글개수_,_xlop.그룹개수_,             _xlfn.LET(  _xlpm.범위, _xlpm.범위_,                   _xlpm.레이블개수,IF(_xlpm.레이블개수_=0,1,_xlpm.레이블개수_),                   _xlpm.머리글높이,IF(_xlpm.머리글개수_=0,1,_xlpm.머리글개수_),                   _xlpm.그룹개수,IF(_xlpm.그룹개수_=0,1,_xlpm.그룹개수_),                   _xlpm.레이블,_xlfn.CHOOSECOLS(_xlfn.DROP(_xlpm.범위,_xlpm.머리글높이),_xlfn.SEQUENCE(_xlpm.레이블개수)),                   _xlpm.머리글,_xlfn.DROP(_xlfn.TAKE(_xlpm.범위,_xlpm.머리글높이),0,_xlpm.레이블개수),                   _xlpm.값,_xlfn.DROP(_xlpm.범위,_xlpm.머리글높이,_xlpm.레이블개수),                   _xlpm.값필드,_xlfn.WRAPROWS(_xlfn.TOCOL(_xlpm.값),_xlpm.그룹개수),                   _xlpm.레이블필드,_xlfn.CHOOSEROWS(_xlpm.레이블,QUOTIENT(_xlfn.SEQUENCE(ROWS(_xlpm.값필드),,0),COLUMNS(_xlpm.머리글)/_xlpm.그룹개수)+1),                   _xlpm.열필드,_xlfn.CHOOSEROWS(_xlfn.UNIQUE(TRANSPOSE(_xlfn.DROP(_xlfn.SCAN(0,_xlpm.머리글,_xlfn.LAMBDA(_xlpm.a,_xlpm.v,IF(IFERROR(_xlpm.v,"")="",_xlpm.a,_xlpm.v))),IF(_xlpm.머리글높이&gt;1,-1,0),_xlpm.레이블개수-1))),MOD(_xlfn.SEQUENCE(ROWS(_xlpm.값필드),,0),COLUMNS(_xlpm.값)/_xlpm.그룹개수)+1),                   _xlfn.HSTACK(_xlpm.레이블필드,_xlpm.열필드,_xlpm.값필드)                 )            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2" l="1" a="1"/>
  <c r="H3" i="2" s="1"/>
  <c r="D8" i="6" a="1"/>
  <c r="D8" i="6"/>
  <c r="C13" i="1"/>
  <c r="F6" i="10"/>
  <c r="F3" i="10"/>
  <c r="F4" i="10"/>
  <c r="F5" i="10"/>
  <c r="F7" i="10"/>
  <c r="F8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<sst xmlns="http://schemas.openxmlformats.org/spreadsheetml/2006/main" count="244" uniqueCount="153">
  <si>
    <t>엑셀 LAMBDA 함수 (M365)</t>
    <phoneticPr fontId="2" type="noConversion"/>
  </si>
  <si>
    <t>LG</t>
  </si>
  <si>
    <t>전자상가 서면점</t>
  </si>
  <si>
    <t>부산</t>
  </si>
  <si>
    <t>삼성</t>
  </si>
  <si>
    <t>이마트 디지털관</t>
  </si>
  <si>
    <t>서울</t>
  </si>
  <si>
    <t>샤오미</t>
  </si>
  <si>
    <t>전자랜드 수원점</t>
  </si>
  <si>
    <t>수원</t>
  </si>
  <si>
    <t>HP</t>
  </si>
  <si>
    <t>하이마트 잠실점</t>
  </si>
  <si>
    <t>이마트 일렉트로마트</t>
  </si>
  <si>
    <t>레노버</t>
  </si>
  <si>
    <t>디지털프라자 명동점</t>
  </si>
  <si>
    <t>전자상가 광주점</t>
  </si>
  <si>
    <t>광주</t>
  </si>
  <si>
    <t>하이마트 대구점</t>
  </si>
  <si>
    <t>대구</t>
  </si>
  <si>
    <t>전자랜드 삼성점</t>
  </si>
  <si>
    <t>롯데백화점 강남점</t>
  </si>
  <si>
    <t>전자랜드 용산점</t>
  </si>
  <si>
    <t>하이마트 광주점</t>
  </si>
  <si>
    <t>아이파크몰 용산점</t>
  </si>
  <si>
    <t>테크노마트 강변점</t>
  </si>
  <si>
    <t>코엑스 디지털파크</t>
  </si>
  <si>
    <t>전자상가 가산점</t>
  </si>
  <si>
    <t>디지털프라자 부산점</t>
  </si>
  <si>
    <t>하이마트 청주점</t>
  </si>
  <si>
    <t>청주</t>
  </si>
  <si>
    <t>대형마트 서초점</t>
  </si>
  <si>
    <t>아이파크몰 용산점</t>
    <phoneticPr fontId="2" type="noConversion"/>
  </si>
  <si>
    <t>테크노마트 수원점</t>
  </si>
  <si>
    <t>전자상가 인천점</t>
  </si>
  <si>
    <t>인천</t>
  </si>
  <si>
    <t>합계</t>
    <phoneticPr fontId="2" type="noConversion"/>
  </si>
  <si>
    <t>지역</t>
    <phoneticPr fontId="2" type="noConversion"/>
  </si>
  <si>
    <t>금액</t>
    <phoneticPr fontId="2" type="noConversion"/>
  </si>
  <si>
    <t>수량</t>
    <phoneticPr fontId="2" type="noConversion"/>
  </si>
  <si>
    <t>제조사</t>
    <phoneticPr fontId="2" type="noConversion"/>
  </si>
  <si>
    <t>납품처</t>
    <phoneticPr fontId="2" type="noConversion"/>
  </si>
  <si>
    <t>부서</t>
    <phoneticPr fontId="2" type="noConversion"/>
  </si>
  <si>
    <t>영업</t>
    <phoneticPr fontId="2" type="noConversion"/>
  </si>
  <si>
    <t>인사</t>
    <phoneticPr fontId="2" type="noConversion"/>
  </si>
  <si>
    <t>재무</t>
    <phoneticPr fontId="2" type="noConversion"/>
  </si>
  <si>
    <t>기획</t>
    <phoneticPr fontId="2" type="noConversion"/>
  </si>
  <si>
    <t>생산</t>
    <phoneticPr fontId="2" type="noConversion"/>
  </si>
  <si>
    <t>홍보</t>
    <phoneticPr fontId="2" type="noConversion"/>
  </si>
  <si>
    <t>개발</t>
    <phoneticPr fontId="2" type="noConversion"/>
  </si>
  <si>
    <t>관리</t>
    <phoneticPr fontId="2" type="noConversion"/>
  </si>
  <si>
    <t>직원명</t>
    <phoneticPr fontId="2" type="noConversion"/>
  </si>
  <si>
    <t>김차윤</t>
  </si>
  <si>
    <t>김소민</t>
  </si>
  <si>
    <t>최시하</t>
  </si>
  <si>
    <t>정혜주</t>
  </si>
  <si>
    <t>이희진</t>
  </si>
  <si>
    <t>최서후</t>
  </si>
  <si>
    <t>박은빈</t>
  </si>
  <si>
    <t>박근호</t>
  </si>
  <si>
    <t>박민범</t>
  </si>
  <si>
    <t>박미진</t>
  </si>
  <si>
    <t>박지우</t>
  </si>
  <si>
    <t>최민종</t>
  </si>
  <si>
    <t>김현식</t>
  </si>
  <si>
    <t>김여빈</t>
  </si>
  <si>
    <t>김제나</t>
  </si>
  <si>
    <t>박중현</t>
  </si>
  <si>
    <t>정한슬</t>
  </si>
  <si>
    <t>진행률</t>
    <phoneticPr fontId="2" type="noConversion"/>
  </si>
  <si>
    <t>필수 교육 진행 현황</t>
    <phoneticPr fontId="2" type="noConversion"/>
  </si>
  <si>
    <r>
      <t>=</t>
    </r>
    <r>
      <rPr>
        <sz val="10"/>
        <color rgb="FF0000FF"/>
        <rFont val="맑은 고딕"/>
        <family val="3"/>
        <charset val="129"/>
        <scheme val="minor"/>
      </rPr>
      <t>LAMBDA</t>
    </r>
    <r>
      <rPr>
        <sz val="10"/>
        <color theme="1"/>
        <rFont val="맑은 고딕"/>
        <family val="3"/>
        <charset val="129"/>
        <scheme val="minor"/>
      </rPr>
      <t>(인수1, 인수2, …., 수식)</t>
    </r>
    <phoneticPr fontId="2" type="noConversion"/>
  </si>
  <si>
    <t>제품명</t>
  </si>
  <si>
    <t>금액</t>
  </si>
  <si>
    <t>할인가</t>
  </si>
  <si>
    <t>영광 보리굴비 10KG</t>
    <phoneticPr fontId="2" type="noConversion"/>
  </si>
  <si>
    <t>제주 노지감귤 3KG</t>
    <phoneticPr fontId="2" type="noConversion"/>
  </si>
  <si>
    <t>초콜릿 비스킷 135KG</t>
    <phoneticPr fontId="2" type="noConversion"/>
  </si>
  <si>
    <t>마장동 한우 600G</t>
    <phoneticPr fontId="2" type="noConversion"/>
  </si>
  <si>
    <t>나주배 5KG 세트</t>
    <phoneticPr fontId="2" type="noConversion"/>
  </si>
  <si>
    <t>정관장 홍삼 30일분</t>
    <phoneticPr fontId="2" type="noConversion"/>
  </si>
  <si>
    <t>추석 스팸 선물세트</t>
    <phoneticPr fontId="2" type="noConversion"/>
  </si>
  <si>
    <t>제주 한라봉 3KG</t>
    <phoneticPr fontId="2" type="noConversion"/>
  </si>
  <si>
    <t>국산 도라지정과 500G</t>
    <phoneticPr fontId="2" type="noConversion"/>
  </si>
  <si>
    <t>국산 포기김치 3KG</t>
    <phoneticPr fontId="2" type="noConversion"/>
  </si>
  <si>
    <t>리얼 토마토즙 50개</t>
    <phoneticPr fontId="2" type="noConversion"/>
  </si>
  <si>
    <t>멀티 비타민 30일</t>
    <phoneticPr fontId="2" type="noConversion"/>
  </si>
  <si>
    <t>① 객단가 계산 함수 만들기</t>
    <phoneticPr fontId="2" type="noConversion"/>
  </si>
  <si>
    <t>( =UNITPRICE(매출,인원수) → 매출 ÷ 인원수 )</t>
    <phoneticPr fontId="2" type="noConversion"/>
  </si>
  <si>
    <t>매출</t>
    <phoneticPr fontId="2" type="noConversion"/>
  </si>
  <si>
    <t>인원수</t>
    <phoneticPr fontId="2" type="noConversion"/>
  </si>
  <si>
    <t>객단가</t>
    <phoneticPr fontId="2" type="noConversion"/>
  </si>
  <si>
    <t>표시숫자</t>
    <phoneticPr fontId="2" type="noConversion"/>
  </si>
  <si>
    <t>② 숫자 → 한글 변환 함수 만들기</t>
    <phoneticPr fontId="2" type="noConversion"/>
  </si>
  <si>
    <t>( =KRNUM(숫자) → TEXT(숫자,"[DBNUM4]") &amp; "원" )</t>
    <phoneticPr fontId="2" type="noConversion"/>
  </si>
  <si>
    <t>추석 선물 대첩! ○○% 할인 특가</t>
    <phoneticPr fontId="2" type="noConversion"/>
  </si>
  <si>
    <r>
      <t>=</t>
    </r>
    <r>
      <rPr>
        <sz val="10"/>
        <color rgb="FF0000FF"/>
        <rFont val="맑은 고딕"/>
        <family val="3"/>
        <charset val="129"/>
        <scheme val="minor"/>
      </rPr>
      <t>LAMBDA</t>
    </r>
    <r>
      <rPr>
        <sz val="10"/>
        <color theme="1"/>
        <rFont val="맑은 고딕"/>
        <family val="3"/>
        <charset val="129"/>
        <scheme val="minor"/>
      </rPr>
      <t xml:space="preserve">(인수1, [인수2], …., </t>
    </r>
    <r>
      <rPr>
        <sz val="10"/>
        <color rgb="FF0000FF"/>
        <rFont val="맑은 고딕"/>
        <family val="3"/>
        <charset val="129"/>
        <scheme val="minor"/>
      </rPr>
      <t>IF</t>
    </r>
    <r>
      <rPr>
        <sz val="10"/>
        <color theme="1"/>
        <rFont val="맑은 고딕"/>
        <family val="3"/>
        <charset val="129"/>
        <scheme val="minor"/>
      </rPr>
      <t>(</t>
    </r>
    <r>
      <rPr>
        <sz val="10"/>
        <color rgb="FF0000FF"/>
        <rFont val="맑은 고딕"/>
        <family val="3"/>
        <charset val="129"/>
        <scheme val="minor"/>
      </rPr>
      <t>ISOMITTED</t>
    </r>
    <r>
      <rPr>
        <sz val="10"/>
        <color theme="1"/>
        <rFont val="맑은 고딕"/>
        <family val="3"/>
        <charset val="129"/>
        <scheme val="minor"/>
      </rPr>
      <t>(인수2),기본값,인수2))</t>
    </r>
    <phoneticPr fontId="2" type="noConversion"/>
  </si>
  <si>
    <t>=DISCPRICE(금액,할인율,금액(1-IF(ISOMITTED(할인율),10%,할인율)))</t>
    <phoneticPr fontId="2" type="noConversion"/>
  </si>
  <si>
    <t>가구&gt;거실가구&gt;소파&gt;가죽 소파</t>
  </si>
  <si>
    <t>스포츠&gt;등산&gt;등산화&gt;방수 등산화</t>
  </si>
  <si>
    <t>전자제품&gt;컴퓨터&gt;데스크탑&gt;게이밍 PC</t>
  </si>
  <si>
    <t>의류&gt;여성의류&gt;하의&gt;스커트</t>
  </si>
  <si>
    <t>도서&gt;소설&gt;로맨스&gt;현대 로맨스</t>
  </si>
  <si>
    <t>가구&gt;침실가구&gt;매트리스&gt;메모리폼 매트리스</t>
  </si>
  <si>
    <t>가전제품&gt;주방가전&gt;믹서기&gt;핸드 믹서</t>
  </si>
  <si>
    <t>항목4</t>
  </si>
  <si>
    <t>항목3</t>
  </si>
  <si>
    <t>항목2</t>
  </si>
  <si>
    <t>항목1</t>
    <phoneticPr fontId="2" type="noConversion"/>
  </si>
  <si>
    <t>카테고리 리스트</t>
    <phoneticPr fontId="2" type="noConversion"/>
  </si>
  <si>
    <t>홍보,개발</t>
    <phoneticPr fontId="2" type="noConversion"/>
  </si>
  <si>
    <t>의류&gt;여성의류&gt;드레스&gt;이브닝 드레스</t>
  </si>
  <si>
    <t>의류&gt;남성의류&gt;바지</t>
  </si>
  <si>
    <t>전자제품&gt;오디오&gt;이어폰</t>
  </si>
  <si>
    <t>의류&gt;어린이의류&gt;티셔츠</t>
  </si>
  <si>
    <t>애완동물&gt;강아지 용품&gt;음식</t>
  </si>
  <si>
    <t>(단위: 백만)</t>
    <phoneticPr fontId="2" type="noConversion"/>
  </si>
  <si>
    <t>지점</t>
    <phoneticPr fontId="2" type="noConversion"/>
  </si>
  <si>
    <t>1Q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</si>
  <si>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</si>
  <si>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</si>
  <si>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</si>
  <si>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용산점</t>
    <phoneticPr fontId="2" type="noConversion"/>
  </si>
  <si>
    <t>압구정점</t>
    <phoneticPr fontId="2" type="noConversion"/>
  </si>
  <si>
    <t>신촌점</t>
    <phoneticPr fontId="2" type="noConversion"/>
  </si>
  <si>
    <t>강남점</t>
    <phoneticPr fontId="2" type="noConversion"/>
  </si>
  <si>
    <t>스타필드점</t>
    <phoneticPr fontId="2" type="noConversion"/>
  </si>
  <si>
    <t>타임스퀘어점</t>
    <phoneticPr fontId="2" type="noConversion"/>
  </si>
  <si>
    <t>값</t>
    <phoneticPr fontId="2" type="noConversion"/>
  </si>
  <si>
    <t>분기</t>
    <phoneticPr fontId="2" type="noConversion"/>
  </si>
  <si>
    <t>https://www.oppadu.com/%ec%97%91%ec%85%80-%ec%8b%a4%ec%8b%9c%ea%b0%84-%ea%b2%80%ec%83%89/</t>
    <phoneticPr fontId="2" type="noConversion"/>
  </si>
  <si>
    <t>실무에 바로 적용하는 실시간 필터링 보고서 A-Z 가이드</t>
    <phoneticPr fontId="2" type="noConversion"/>
  </si>
  <si>
    <t>https://www.oppadu.com/filter-%ED%95%A8%EC%88%98-%EC%82%AC%EC%9A%A9%EB%B2%95/</t>
    <phoneticPr fontId="2" type="noConversion"/>
  </si>
  <si>
    <t>초보자 맞춤! FILTER 함수 기초 사용법</t>
    <phoneticPr fontId="2" type="noConversion"/>
  </si>
  <si>
    <t>https://www.oppadu.com/challenges/excel-basic-1day/lobby/</t>
    <phoneticPr fontId="2" type="noConversion"/>
  </si>
  <si>
    <t>엑셀 입문자를 위한 4시간 완성! 엑셀 기초 원데이 챌린지</t>
    <phoneticPr fontId="2" type="noConversion"/>
  </si>
  <si>
    <t>링크텍스트</t>
    <phoneticPr fontId="2" type="noConversion"/>
  </si>
  <si>
    <t>링크</t>
    <phoneticPr fontId="2" type="noConversion"/>
  </si>
  <si>
    <t>제목</t>
    <phoneticPr fontId="2" type="noConversion"/>
  </si>
  <si>
    <t>시트</t>
    <phoneticPr fontId="2" type="noConversion"/>
  </si>
  <si>
    <t>M365 신규 함수 업데이트! 텍스트 나누기 자동화 함수 실습</t>
    <phoneticPr fontId="2" type="noConversion"/>
  </si>
  <si>
    <t xml:space="preserve">복잡한 공식 정리부터 자동화까지 LET 함수 하나로 완벽 해결! </t>
    <phoneticPr fontId="2" type="noConversion"/>
  </si>
  <si>
    <t>엑셀 기본 함수로 구현하는 환율 조회 자동화 함수 제작 가이드</t>
    <phoneticPr fontId="2" type="noConversion"/>
  </si>
  <si>
    <t>https://www.oppadu.com/%ec%97%91%ec%85%80-%ed%99%98%ec%9c%a8-%ec%a1%b0%ed%9a%8c/</t>
    <phoneticPr fontId="2" type="noConversion"/>
  </si>
  <si>
    <t>https://www.oppadu.com/textsplit-%ed%95%a8%ec%88%98-%ea%b8%b0%ec%b4%88/</t>
    <phoneticPr fontId="2" type="noConversion"/>
  </si>
  <si>
    <t>https://www.oppadu.com/let-%ed%95%a8%ec%88%98-%ec%82%ac%ec%9a%a9%eb%b2%95/</t>
    <phoneticPr fontId="2" type="noConversion"/>
  </si>
  <si>
    <t>💻 엑셀 기초 원데이 챌린지</t>
  </si>
  <si>
    <t>🔍 FILTER 함수 기초</t>
  </si>
  <si>
    <t>⚙️ 실시간 필터링 (다중 조건 실습)</t>
  </si>
  <si>
    <t>🌐 엑셀 함수로 환율 조회 함수 만들기</t>
  </si>
  <si>
    <t>✂️ 엑셀 TEXTSPLIT 함수 완벽 정리</t>
  </si>
  <si>
    <t>📝 엑셀 LET 함수 완벽 정리</t>
  </si>
  <si>
    <r>
      <t>=</t>
    </r>
    <r>
      <rPr>
        <sz val="10"/>
        <color rgb="FF0000FF"/>
        <rFont val="맑은 고딕"/>
        <family val="3"/>
        <charset val="129"/>
        <scheme val="minor"/>
      </rPr>
      <t>MySum</t>
    </r>
    <r>
      <rPr>
        <sz val="10"/>
        <color theme="1"/>
        <rFont val="맑은 고딕"/>
        <family val="3"/>
        <charset val="129"/>
        <scheme val="minor"/>
      </rPr>
      <t>(x,y)</t>
    </r>
    <phoneticPr fontId="2" type="noConversion"/>
  </si>
  <si>
    <t>=FILTER(B4:D20,BYROW(N(C4:C20=TEXTSPLIT(G2,",")),SUM))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</si>
</sst>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color theme="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9"/>
      <color theme="1" tint="0.499984740745262"/>
      <name val="맑은 고딕"/>
      <family val="3"/>
      <charset val="129"/>
      <scheme val="minor"/>
    </font>
    <font>
      <sz val="10"/>
      <color theme="1" tint="0.499984740745262"/>
      <name val="맑은 고딕"/>
      <family val="3"/>
      <charset val="129"/>
      <scheme val="minor"/>
    </font>
    <font>
      <b/>
      <sz val="9"/>
      <color theme="0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7463BF"/>
        <bgColor auto="1"/>
      </patternFill>
    </fill>
    <fill>
      <gradientFill>
        <stop position="0">
          <color rgb="FF01AF35"/>
        </stop>
        <stop position="1">
          <color rgb="FF7463BF"/>
        </stop>
      </gradient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</fills>
  <borders count="1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14996795556505021"/>
      </left>
      <right/>
      <top style="thin">
        <color theme="1" tint="0.14996795556505021"/>
      </top>
      <bottom style="thin">
        <color theme="1" tint="0.14996795556505021"/>
      </bottom>
      <diagonal/>
    </border>
    <border>
      <left/>
      <right style="thin">
        <color theme="1" tint="0.14996795556505021"/>
      </right>
      <top style="thin">
        <color theme="1" tint="0.14996795556505021"/>
      </top>
      <bottom style="thin">
        <color theme="1" tint="0.14996795556505021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quotePrefix="1" applyFont="1">
      <alignment vertical="center"/>
    </xf>
    <xf numFmtId="9" fontId="5" fillId="0" borderId="0" xfId="0" applyNumberFormat="1" applyFont="1">
      <alignment vertical="center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quotePrefix="1" applyFont="1">
      <alignment vertical="center"/>
    </xf>
    <xf numFmtId="3" fontId="0" fillId="0" borderId="0" xfId="0" applyNumberFormat="1">
      <alignment vertical="center"/>
    </xf>
    <xf numFmtId="3" fontId="6" fillId="0" borderId="0" xfId="0" applyNumberFormat="1" applyFont="1">
      <alignment vertical="center"/>
    </xf>
    <xf numFmtId="0" fontId="8" fillId="6" borderId="0" xfId="0" applyFont="1" applyFill="1" applyBorder="1">
      <alignment vertical="center"/>
    </xf>
    <xf numFmtId="0" fontId="6" fillId="0" borderId="0" xfId="0" applyFont="1" applyBorder="1">
      <alignment vertical="center"/>
    </xf>
    <xf numFmtId="0" fontId="8" fillId="2" borderId="0" xfId="0" applyFont="1" applyFill="1" applyBorder="1" applyAlignment="1">
      <alignment horizontal="center" vertical="center"/>
    </xf>
    <xf numFmtId="0" fontId="8" fillId="4" borderId="0" xfId="0" applyFont="1" applyFill="1">
      <alignment vertical="center"/>
    </xf>
    <xf numFmtId="0" fontId="6" fillId="0" borderId="0" xfId="0" quotePrefix="1" applyFont="1" applyBorder="1">
      <alignment vertical="center"/>
    </xf>
    <xf numFmtId="0" fontId="6" fillId="0" borderId="1" xfId="0" applyFont="1" applyBorder="1">
      <alignment vertical="center"/>
    </xf>
    <xf numFmtId="0" fontId="10" fillId="0" borderId="0" xfId="0" quotePrefix="1" applyFont="1" applyBorder="1">
      <alignment vertical="center"/>
    </xf>
    <xf numFmtId="0" fontId="8" fillId="6" borderId="2" xfId="0" applyFont="1" applyFill="1" applyBorder="1">
      <alignment vertical="center"/>
    </xf>
    <xf numFmtId="0" fontId="6" fillId="0" borderId="2" xfId="0" applyFont="1" applyBorder="1">
      <alignment vertical="center"/>
    </xf>
    <xf numFmtId="3" fontId="6" fillId="0" borderId="2" xfId="0" applyNumberFormat="1" applyFont="1" applyBorder="1">
      <alignment vertical="center"/>
    </xf>
    <xf numFmtId="0" fontId="11" fillId="0" borderId="0" xfId="0" quotePrefix="1" applyFont="1">
      <alignment vertical="center"/>
    </xf>
    <xf numFmtId="0" fontId="5" fillId="0" borderId="3" xfId="0" applyFont="1" applyBorder="1">
      <alignment vertical="center"/>
    </xf>
    <xf numFmtId="0" fontId="4" fillId="7" borderId="3" xfId="0" applyFont="1" applyFill="1" applyBorder="1" applyAlignment="1">
      <alignment horizontal="center" vertical="center"/>
    </xf>
    <xf numFmtId="0" fontId="12" fillId="8" borderId="3" xfId="0" applyFont="1" applyFill="1" applyBorder="1" applyAlignment="1">
      <alignment horizontal="left" vertical="center" indent="6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3" fontId="8" fillId="3" borderId="0" xfId="0" applyNumberFormat="1" applyFont="1" applyFill="1" applyBorder="1" applyAlignment="1">
      <alignment horizontal="center" vertical="center"/>
    </xf>
    <xf numFmtId="3" fontId="6" fillId="0" borderId="0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9" fillId="6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7" xfId="0" applyFont="1" applyBorder="1">
      <alignment vertical="center"/>
    </xf>
    <xf numFmtId="0" fontId="1" fillId="9" borderId="8" xfId="0" applyFont="1" applyFill="1" applyBorder="1">
      <alignment vertical="center"/>
    </xf>
    <xf numFmtId="0" fontId="1" fillId="9" borderId="9" xfId="0" applyFont="1" applyFill="1" applyBorder="1">
      <alignment vertical="center"/>
    </xf>
    <xf numFmtId="0" fontId="1" fillId="9" borderId="9" xfId="0" applyFont="1" applyFill="1" applyBorder="1" applyAlignment="1">
      <alignment horizontal="center" vertical="center"/>
    </xf>
    <xf numFmtId="0" fontId="0" fillId="10" borderId="8" xfId="0" applyFont="1" applyFill="1" applyBorder="1">
      <alignment vertical="center"/>
    </xf>
    <xf numFmtId="0" fontId="0" fillId="10" borderId="9" xfId="0" applyFont="1" applyFill="1" applyBorder="1">
      <alignment vertical="center"/>
    </xf>
    <xf numFmtId="0" fontId="3" fillId="10" borderId="9" xfId="1" applyFont="1" applyFill="1" applyBorder="1" applyAlignment="1">
      <alignment horizontal="center" vertical="center"/>
    </xf>
    <xf numFmtId="0" fontId="0" fillId="0" borderId="8" xfId="0" applyFont="1" applyBorder="1" applyAlignment="1">
      <alignment vertical="center" wrapText="1"/>
    </xf>
    <xf numFmtId="0" fontId="0" fillId="0" borderId="9" xfId="0" applyFont="1" applyBorder="1" applyAlignment="1">
      <alignment vertical="center" wrapText="1"/>
    </xf>
    <xf numFmtId="0" fontId="3" fillId="0" borderId="9" xfId="1" applyFont="1" applyBorder="1" applyAlignment="1">
      <alignment horizontal="center" vertical="center"/>
    </xf>
    <xf numFmtId="0" fontId="14" fillId="0" borderId="8" xfId="1" applyFont="1" applyBorder="1">
      <alignment vertical="center"/>
    </xf>
    <xf numFmtId="0" fontId="0" fillId="10" borderId="8" xfId="0" applyFont="1" applyFill="1" applyBorder="1" applyAlignment="1">
      <alignment vertical="center" wrapText="1"/>
    </xf>
    <xf numFmtId="0" fontId="0" fillId="10" borderId="9" xfId="0" applyFont="1" applyFill="1" applyBorder="1" applyAlignment="1">
      <alignment vertical="center" wrapText="1"/>
    </xf>
    <xf numFmtId="0" fontId="0" fillId="0" borderId="9" xfId="0" applyFont="1" applyBorder="1">
      <alignment vertical="center"/>
    </xf>
    <xf numFmtId="0" fontId="0" fillId="0" borderId="6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hyperlink" Target="https://product.kyobobook.co.kr/detail/S000001952241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47298</xdr:colOff>
      <xdr:row>3</xdr:row>
      <xdr:rowOff>34967</xdr:rowOff>
    </xdr:from>
    <xdr:ext cx="725212" cy="219057"/>
    <xdr:pic>
      <xdr:nvPicPr>
        <xdr:cNvPr id="2" name="그림 1" descr="그린, 폰트, 그래픽, 로고이(가) 표시된 사진&#10;&#10;자동 생성된 설명">
          <a:extLst>
            <a:ext uri="{FF2B5EF4-FFF2-40B4-BE49-F238E27FC236}">
              <a16:creationId xmlns:a16="http://schemas.microsoft.com/office/drawing/2014/main" id="{1297B038-5E64-4BC2-A3D3-439F014E9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0036" y="158059"/>
          <a:ext cx="725212" cy="219057"/>
        </a:xfrm>
        <a:prstGeom prst="rect">
          <a:avLst/>
        </a:prstGeom>
      </xdr:spPr>
    </xdr:pic>
    <xdr:clientData/>
  </xdr:oneCellAnchor>
  <xdr:twoCellAnchor>
    <xdr:from>
      <xdr:col>1</xdr:col>
      <xdr:colOff>5862</xdr:colOff>
      <xdr:row>0</xdr:row>
      <xdr:rowOff>99647</xdr:rowOff>
    </xdr:from>
    <xdr:to>
      <xdr:col>3</xdr:col>
      <xdr:colOff>117231</xdr:colOff>
      <xdr:row>2</xdr:row>
      <xdr:rowOff>76200</xdr:rowOff>
    </xdr:to>
    <xdr:sp macro="" textlink="">
      <xdr:nvSpPr>
        <xdr:cNvPr id="7" name="사각형: 둥근 모서리 6">
          <a:extLst>
            <a:ext uri="{FF2B5EF4-FFF2-40B4-BE49-F238E27FC236}">
              <a16:creationId xmlns:a16="http://schemas.microsoft.com/office/drawing/2014/main" id="{EE0741A6-3FEC-4C67-5F98-A5D400BAE51D}"/>
            </a:ext>
          </a:extLst>
        </xdr:cNvPr>
        <xdr:cNvSpPr/>
      </xdr:nvSpPr>
      <xdr:spPr>
        <a:xfrm>
          <a:off x="228600" y="99647"/>
          <a:ext cx="4331677" cy="357553"/>
        </a:xfrm>
        <a:prstGeom prst="roundRect">
          <a:avLst/>
        </a:prstGeom>
        <a:solidFill>
          <a:sysClr val="window" lastClr="FFFFFF"/>
        </a:solidFill>
        <a:ln w="12700"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1100">
              <a:solidFill>
                <a:sysClr val="windowText" lastClr="000000"/>
              </a:solidFill>
            </a:rPr>
            <a:t>=LAMBDA(</a:t>
          </a:r>
          <a:r>
            <a:rPr lang="ko-KR" altLang="en-US" sz="1100">
              <a:solidFill>
                <a:sysClr val="windowText" lastClr="000000"/>
              </a:solidFill>
            </a:rPr>
            <a:t>범위</a:t>
          </a:r>
          <a:r>
            <a:rPr lang="en-US" altLang="ko-KR" sz="1100">
              <a:solidFill>
                <a:sysClr val="windowText" lastClr="000000"/>
              </a:solidFill>
            </a:rPr>
            <a:t>,IFERROR(TEXTSPLIT(TEXTJOIN(";",,</a:t>
          </a:r>
          <a:r>
            <a:rPr lang="ko-KR" altLang="en-US" sz="1100">
              <a:solidFill>
                <a:sysClr val="windowText" lastClr="000000"/>
              </a:solidFill>
            </a:rPr>
            <a:t>범위</a:t>
          </a:r>
          <a:r>
            <a:rPr lang="en-US" altLang="ko-KR" sz="1100">
              <a:solidFill>
                <a:sysClr val="windowText" lastClr="000000"/>
              </a:solidFill>
            </a:rPr>
            <a:t>),"&gt;",";"),""))</a:t>
          </a:r>
          <a:endParaRPr lang="ko-KR" alt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81940" y="114300"/>
    <xdr:ext cx="1236430" cy="3676649"/>
    <xdr:grpSp>
      <xdr:nvGrpSpPr>
        <xdr:cNvPr id="2" name="그룹 1">
          <a:extLst>
            <a:ext uri="{FF2B5EF4-FFF2-40B4-BE49-F238E27FC236}">
              <a16:creationId xmlns:a16="http://schemas.microsoft.com/office/drawing/2014/main" id="{FA3FACF0-BFE3-415E-BF4F-BABF261AD88C}"/>
            </a:ext>
          </a:extLst>
        </xdr:cNvPr>
        <xdr:cNvGrpSpPr/>
      </xdr:nvGrpSpPr>
      <xdr:grpSpPr>
        <a:xfrm>
          <a:off x="281940" y="114300"/>
          <a:ext cx="1236430" cy="3676649"/>
          <a:chOff x="198780" y="3669196"/>
          <a:chExt cx="1225829" cy="3826564"/>
        </a:xfrm>
      </xdr:grpSpPr>
      <xdr:sp macro="" textlink="">
        <xdr:nvSpPr>
          <xdr:cNvPr id="3" name="사각형: 둥근 모서리 2">
            <a:extLst>
              <a:ext uri="{FF2B5EF4-FFF2-40B4-BE49-F238E27FC236}">
                <a16:creationId xmlns:a16="http://schemas.microsoft.com/office/drawing/2014/main" id="{52691B68-E5A1-6167-0583-25B6CB4220A8}"/>
              </a:ext>
            </a:extLst>
          </xdr:cNvPr>
          <xdr:cNvSpPr/>
        </xdr:nvSpPr>
        <xdr:spPr>
          <a:xfrm rot="10800000">
            <a:off x="198780" y="4025348"/>
            <a:ext cx="1225823" cy="3470412"/>
          </a:xfrm>
          <a:prstGeom prst="roundRect">
            <a:avLst>
              <a:gd name="adj" fmla="val 14036"/>
            </a:avLst>
          </a:prstGeom>
          <a:gradFill flip="none" rotWithShape="1">
            <a:gsLst>
              <a:gs pos="100000">
                <a:srgbClr val="4F69FB"/>
              </a:gs>
              <a:gs pos="0">
                <a:srgbClr val="8774FD"/>
              </a:gs>
            </a:gsLst>
            <a:lin ang="13500000" scaled="1"/>
            <a:tileRect/>
          </a:gradFill>
          <a:ln>
            <a:noFill/>
          </a:ln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grpSp>
        <xdr:nvGrpSpPr>
          <xdr:cNvPr id="4" name="그룹 3">
            <a:extLst>
              <a:ext uri="{FF2B5EF4-FFF2-40B4-BE49-F238E27FC236}">
                <a16:creationId xmlns:a16="http://schemas.microsoft.com/office/drawing/2014/main" id="{C0CC6C91-FCAD-E689-D7D1-02EB6625E638}"/>
              </a:ext>
            </a:extLst>
          </xdr:cNvPr>
          <xdr:cNvGrpSpPr/>
        </xdr:nvGrpSpPr>
        <xdr:grpSpPr>
          <a:xfrm>
            <a:off x="447261" y="3669196"/>
            <a:ext cx="745434" cy="745434"/>
            <a:chOff x="438979" y="4861891"/>
            <a:chExt cx="745434" cy="745434"/>
          </a:xfrm>
        </xdr:grpSpPr>
        <xdr:sp macro="" textlink="">
          <xdr:nvSpPr>
            <xdr:cNvPr id="9" name="타원 8">
              <a:extLst>
                <a:ext uri="{FF2B5EF4-FFF2-40B4-BE49-F238E27FC236}">
                  <a16:creationId xmlns:a16="http://schemas.microsoft.com/office/drawing/2014/main" id="{5D7B5B59-391E-145E-7E05-E370CC582561}"/>
                </a:ext>
              </a:extLst>
            </xdr:cNvPr>
            <xdr:cNvSpPr/>
          </xdr:nvSpPr>
          <xdr:spPr>
            <a:xfrm>
              <a:off x="438979" y="4861891"/>
              <a:ext cx="745434" cy="745434"/>
            </a:xfrm>
            <a:prstGeom prst="ellipse">
              <a:avLst/>
            </a:prstGeom>
            <a:gradFill flip="none" rotWithShape="1">
              <a:gsLst>
                <a:gs pos="100000">
                  <a:srgbClr val="4F69FB"/>
                </a:gs>
                <a:gs pos="0">
                  <a:srgbClr val="8774FD"/>
                </a:gs>
              </a:gsLst>
              <a:lin ang="13500000" scaled="1"/>
              <a:tileRect/>
            </a:gradFill>
            <a:ln w="28575">
              <a:noFill/>
            </a:ln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marL="0" indent="0" algn="l"/>
              <a:endParaRPr lang="ko-KR" altLang="en-US" sz="1100">
                <a:solidFill>
                  <a:schemeClr val="lt1"/>
                </a:solidFill>
                <a:latin typeface="+mn-lt"/>
                <a:ea typeface="+mn-ea"/>
                <a:cs typeface="+mn-cs"/>
              </a:endParaRPr>
            </a:p>
          </xdr:txBody>
        </xdr:sp>
        <xdr:pic>
          <xdr:nvPicPr>
            <xdr:cNvPr id="10" name="그림 9" descr="만화 영화, 그래픽, 다채로움, 예술이(가) 표시된 사진&#10;&#10;자동 생성된 설명">
              <a:extLst>
                <a:ext uri="{FF2B5EF4-FFF2-40B4-BE49-F238E27FC236}">
                  <a16:creationId xmlns:a16="http://schemas.microsoft.com/office/drawing/2014/main" id="{2CC8A82F-5559-7935-1438-2D9DDB626BEE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601318" y="5024230"/>
              <a:ext cx="420756" cy="420756"/>
            </a:xfrm>
            <a:prstGeom prst="rect">
              <a:avLst/>
            </a:prstGeom>
          </xdr:spPr>
        </xdr:pic>
      </xdr:grp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3FC039C2-58C0-5A97-12F6-A45AD98C1EC7}"/>
              </a:ext>
            </a:extLst>
          </xdr:cNvPr>
          <xdr:cNvSpPr txBox="1"/>
        </xdr:nvSpPr>
        <xdr:spPr>
          <a:xfrm>
            <a:off x="266121" y="4373218"/>
            <a:ext cx="1067378" cy="96078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ko-KR" altLang="en-US" sz="1000" b="1" i="0" u="none" strike="noStrike">
                <a:solidFill>
                  <a:schemeClr val="bg1"/>
                </a:solidFill>
                <a:latin typeface="+mj-ea"/>
                <a:ea typeface="+mj-ea"/>
              </a:rPr>
              <a:t>진짜 실무에</a:t>
            </a:r>
            <a:r>
              <a:rPr lang="en-US" altLang="ko-KR" sz="1000" b="1" i="0" u="none" strike="noStrike" baseline="0">
                <a:solidFill>
                  <a:schemeClr val="bg1"/>
                </a:solidFill>
                <a:latin typeface="+mj-ea"/>
                <a:ea typeface="+mj-ea"/>
              </a:rPr>
              <a:t> </a:t>
            </a:r>
            <a:r>
              <a:rPr lang="ko-KR" altLang="en-US" sz="1000" b="1" i="0" u="none" strike="noStrike" baseline="0">
                <a:solidFill>
                  <a:schemeClr val="bg1"/>
                </a:solidFill>
                <a:latin typeface="+mj-ea"/>
                <a:ea typeface="+mj-ea"/>
              </a:rPr>
              <a:t>꼭</a:t>
            </a:r>
            <a:endParaRPr lang="en-US" altLang="ko-KR" sz="1000" b="1" i="0" u="none" strike="noStrike" baseline="0">
              <a:solidFill>
                <a:schemeClr val="bg1"/>
              </a:solidFill>
              <a:latin typeface="+mj-ea"/>
              <a:ea typeface="+mj-ea"/>
            </a:endParaRPr>
          </a:p>
          <a:p>
            <a:pPr algn="ctr"/>
            <a:r>
              <a:rPr lang="ko-KR" altLang="en-US" sz="1000" b="1" i="0" u="none" strike="noStrike">
                <a:solidFill>
                  <a:schemeClr val="bg1"/>
                </a:solidFill>
                <a:latin typeface="+mj-ea"/>
                <a:ea typeface="+mj-ea"/>
              </a:rPr>
              <a:t>필요한 엑셀</a:t>
            </a:r>
            <a:endParaRPr lang="en-US" altLang="ko-KR" sz="1000" b="1" i="0" u="none" strike="noStrike">
              <a:solidFill>
                <a:schemeClr val="bg1"/>
              </a:solidFill>
              <a:latin typeface="+mj-ea"/>
              <a:ea typeface="+mj-ea"/>
            </a:endParaRPr>
          </a:p>
          <a:p>
            <a:pPr algn="ctr"/>
            <a:r>
              <a:rPr lang="ko-KR" altLang="en-US" sz="1000" b="1" i="0" u="none" strike="noStrike">
                <a:solidFill>
                  <a:schemeClr val="bg1"/>
                </a:solidFill>
                <a:latin typeface="+mj-ea"/>
                <a:ea typeface="+mj-ea"/>
              </a:rPr>
              <a:t>여기에 다 있다</a:t>
            </a:r>
            <a:r>
              <a:rPr lang="en-US" altLang="ko-KR" sz="1000" b="1" i="0" u="none" strike="noStrike">
                <a:solidFill>
                  <a:schemeClr val="bg1"/>
                </a:solidFill>
                <a:latin typeface="+mj-ea"/>
                <a:ea typeface="+mj-ea"/>
              </a:rPr>
              <a:t>!</a:t>
            </a:r>
          </a:p>
        </xdr:txBody>
      </xdr:sp>
      <xdr:pic>
        <xdr:nvPicPr>
          <xdr:cNvPr id="6" name="그림 5">
            <a:extLst>
              <a:ext uri="{FF2B5EF4-FFF2-40B4-BE49-F238E27FC236}">
                <a16:creationId xmlns:a16="http://schemas.microsoft.com/office/drawing/2014/main" id="{37540E03-DC0D-C21D-889E-858B3AFF181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62608" y="5325718"/>
            <a:ext cx="279952" cy="279952"/>
          </a:xfrm>
          <a:prstGeom prst="rect">
            <a:avLst/>
          </a:prstGeom>
        </xdr:spPr>
      </xdr:pic>
      <xdr:pic>
        <xdr:nvPicPr>
          <xdr:cNvPr id="7" name="그림 6" descr="텍스트, 로고, 라벨, 반창고이(가) 표시된 사진&#10;&#10;자동 생성된 설명">
            <a:extLst>
              <a:ext uri="{FF2B5EF4-FFF2-40B4-BE49-F238E27FC236}">
                <a16:creationId xmlns:a16="http://schemas.microsoft.com/office/drawing/2014/main" id="{CDF3E294-6CA2-3E28-D36F-23F0BB3BED9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23630" y="5676899"/>
            <a:ext cx="1200979" cy="1200979"/>
          </a:xfrm>
          <a:prstGeom prst="rect">
            <a:avLst/>
          </a:prstGeom>
        </xdr:spPr>
      </xdr:pic>
      <xdr:sp macro="" textlink="">
        <xdr:nvSpPr>
          <xdr:cNvPr id="8" name="사각형: 둥근 모서리 7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EEECE53E-6717-A05D-D1FA-2A03D2872081}"/>
              </a:ext>
            </a:extLst>
          </xdr:cNvPr>
          <xdr:cNvSpPr/>
        </xdr:nvSpPr>
        <xdr:spPr>
          <a:xfrm>
            <a:off x="299739" y="6955642"/>
            <a:ext cx="1007168" cy="353324"/>
          </a:xfrm>
          <a:prstGeom prst="roundRect">
            <a:avLst>
              <a:gd name="adj" fmla="val 14036"/>
            </a:avLst>
          </a:prstGeom>
          <a:gradFill flip="none" rotWithShape="1">
            <a:gsLst>
              <a:gs pos="100000">
                <a:srgbClr val="6B6FFC"/>
              </a:gs>
              <a:gs pos="0">
                <a:srgbClr val="8F75FD"/>
              </a:gs>
            </a:gsLst>
            <a:lin ang="13500000" scaled="1"/>
            <a:tileRect/>
          </a:gradFill>
          <a:ln w="6350">
            <a:solidFill>
              <a:schemeClr val="bg1">
                <a:lumMod val="7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ko-KR" altLang="en-US" sz="800" b="1"/>
              <a:t>교재 구매하기</a:t>
            </a:r>
          </a:p>
        </xdr:txBody>
      </xdr:sp>
    </xdr:grpSp>
    <xdr:clientData/>
  </xdr:absolute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B000-90E4-4A3D-9ABC-9D0882E331D9}">
  <dimension ref="B1:H118"/>
  <sheetViews>
    <sheetView tabSelected="1" zoomScale="130" zoomScaleNormal="130" workbookViewId="0"/>
  </sheetViews>
  <sheetFormatPr defaultColWidth="8.69921875" defaultRowHeight="18.600000000000001" customHeight="1"/>
  <cols>
    <col min="1" max="1" width="2.8984375" style="8" customWidth="1"/>
    <col min="2" max="2" width="41.69921875" style="8" customWidth="1"/>
    <col min="3" max="6" width="13.69921875" style="8" customWidth="1"/>
    <col min="7" max="7" width="2.09765625" style="8" customWidth="1"/>
    <col min="8" max="16384" width="8.69921875" style="8"/>
  </cols>
  <sheetData>
    <row r="1" spans="2:8" ht="9.6" customHeight="1"/>
    <row r="2" spans="2:8" ht="20.399999999999999" customHeight="1"/>
    <row r="3" spans="2:8" ht="14.4" customHeight="1"/>
    <row r="4" spans="2:8" s="1" customFormat="1" ht="22.95" customHeight="1">
      <c r="B4" s="25" t="s">
        <v>108</v>
      </c>
      <c r="C4" s="24" t="s">
        <v>107</v>
      </c>
      <c r="D4" s="24" t="s">
        <v>106</v>
      </c>
      <c r="E4" s="24" t="s">
        <v>105</v>
      </c>
      <c r="F4" s="24" t="s">
        <v>104</v>
      </c>
    </row>
    <row r="5" spans="2:8" s="1" customFormat="1" ht="22.95" customHeight="1">
      <c r="B5" s="23" t="s">
        <v>110</v>
      </c>
      <c r="C5" s="23"/>
      <c r="D5" s="23"/>
      <c r="E5" s="23"/>
      <c r="F5" s="23"/>
      <c r="H5" s="3"/>
    </row>
    <row r="6" spans="2:8" s="1" customFormat="1" ht="22.95" customHeight="1">
      <c r="B6" s="23" t="s">
        <v>111</v>
      </c>
      <c r="C6" s="23"/>
      <c r="D6" s="23"/>
      <c r="E6" s="23"/>
      <c r="F6" s="23"/>
      <c r="H6" s="3"/>
    </row>
    <row r="7" spans="2:8" s="1" customFormat="1" ht="22.95" customHeight="1">
      <c r="B7" s="23" t="s">
        <v>103</v>
      </c>
      <c r="C7" s="23"/>
      <c r="D7" s="23"/>
      <c r="E7" s="23"/>
      <c r="F7" s="23"/>
      <c r="H7" s="3"/>
    </row>
    <row r="8" spans="2:8" s="1" customFormat="1" ht="22.95" customHeight="1">
      <c r="B8" s="23" t="s">
        <v>102</v>
      </c>
      <c r="C8" s="23"/>
      <c r="D8" s="23"/>
      <c r="E8" s="23"/>
      <c r="F8" s="23"/>
      <c r="H8" s="3"/>
    </row>
    <row r="9" spans="2:8" s="1" customFormat="1" ht="22.95" customHeight="1">
      <c r="B9" s="23" t="s">
        <v>112</v>
      </c>
      <c r="C9" s="23"/>
      <c r="D9" s="23"/>
      <c r="E9" s="23"/>
      <c r="F9" s="23"/>
      <c r="H9" s="3"/>
    </row>
    <row r="10" spans="2:8" s="1" customFormat="1" ht="22.95" customHeight="1">
      <c r="B10" s="23" t="s">
        <v>101</v>
      </c>
      <c r="C10" s="23"/>
      <c r="D10" s="23"/>
      <c r="E10" s="23"/>
      <c r="F10" s="23"/>
      <c r="H10" s="3"/>
    </row>
    <row r="11" spans="2:8" s="1" customFormat="1" ht="22.95" customHeight="1">
      <c r="B11" s="23" t="s">
        <v>113</v>
      </c>
      <c r="C11" s="23"/>
      <c r="D11" s="23"/>
      <c r="E11" s="23"/>
      <c r="F11" s="23"/>
      <c r="H11" s="3"/>
    </row>
    <row r="12" spans="2:8" s="1" customFormat="1" ht="22.95" customHeight="1">
      <c r="B12" s="23" t="s">
        <v>100</v>
      </c>
      <c r="C12" s="23"/>
      <c r="D12" s="23"/>
      <c r="E12" s="23"/>
      <c r="F12" s="23"/>
      <c r="H12" s="3"/>
    </row>
    <row r="13" spans="2:8" s="1" customFormat="1" ht="22.95" customHeight="1">
      <c r="B13" s="23" t="s">
        <v>99</v>
      </c>
      <c r="C13" s="23"/>
      <c r="D13" s="23"/>
      <c r="E13" s="23"/>
      <c r="F13" s="23"/>
      <c r="H13" s="3"/>
    </row>
    <row r="14" spans="2:8" s="1" customFormat="1" ht="22.95" customHeight="1">
      <c r="B14" s="23" t="s">
        <v>98</v>
      </c>
      <c r="C14" s="23"/>
      <c r="D14" s="23"/>
      <c r="E14" s="23"/>
      <c r="F14" s="23"/>
      <c r="H14" s="3"/>
    </row>
    <row r="15" spans="2:8" s="1" customFormat="1" ht="22.95" customHeight="1">
      <c r="B15" s="23" t="s">
        <v>114</v>
      </c>
      <c r="C15" s="23"/>
      <c r="D15" s="23"/>
      <c r="E15" s="23"/>
      <c r="F15" s="23"/>
      <c r="H15" s="3"/>
    </row>
    <row r="16" spans="2:8" s="1" customFormat="1" ht="22.95" customHeight="1">
      <c r="B16" s="23" t="s">
        <v>97</v>
      </c>
      <c r="C16" s="23"/>
      <c r="D16" s="23"/>
      <c r="E16" s="23"/>
      <c r="F16" s="23"/>
      <c r="H16" s="3"/>
    </row>
    <row r="17" spans="2:2" s="1" customFormat="1" ht="18.600000000000001" customHeight="1"/>
    <row r="18" spans="2:2" s="1" customFormat="1" ht="18.600000000000001" customHeight="1">
      <c r="B18" s="3"/>
    </row>
    <row r="19" spans="2:2" s="1" customFormat="1" ht="18.600000000000001" customHeight="1"/>
    <row r="20" spans="2:2" s="1" customFormat="1" ht="18.600000000000001" customHeight="1"/>
    <row r="21" spans="2:2" s="1" customFormat="1" ht="18.600000000000001" customHeight="1"/>
    <row r="22" spans="2:2" s="1" customFormat="1" ht="18.600000000000001" customHeight="1"/>
    <row r="23" spans="2:2" s="1" customFormat="1" ht="18.600000000000001" customHeight="1"/>
    <row r="24" spans="2:2" s="1" customFormat="1" ht="18.600000000000001" customHeight="1"/>
    <row r="25" spans="2:2" s="1" customFormat="1" ht="18.600000000000001" customHeight="1"/>
    <row r="26" spans="2:2" s="1" customFormat="1" ht="18.600000000000001" customHeight="1"/>
    <row r="27" spans="2:2" s="1" customFormat="1" ht="18.600000000000001" customHeight="1"/>
    <row r="28" spans="2:2" s="1" customFormat="1" ht="18.600000000000001" customHeight="1"/>
    <row r="29" spans="2:2" s="1" customFormat="1" ht="18.600000000000001" customHeight="1"/>
    <row r="30" spans="2:2" s="1" customFormat="1" ht="18.600000000000001" customHeight="1"/>
    <row r="31" spans="2:2" s="1" customFormat="1" ht="18.600000000000001" customHeight="1"/>
    <row r="32" spans="2:2" s="1" customFormat="1" ht="18.600000000000001" customHeight="1"/>
    <row r="33" s="1" customFormat="1" ht="18.600000000000001" customHeight="1"/>
    <row r="34" s="1" customFormat="1" ht="18.600000000000001" customHeight="1"/>
    <row r="35" s="1" customFormat="1" ht="18.600000000000001" customHeight="1"/>
    <row r="36" s="1" customFormat="1" ht="18.600000000000001" customHeight="1"/>
    <row r="37" s="1" customFormat="1" ht="18.600000000000001" customHeight="1"/>
    <row r="38" s="1" customFormat="1" ht="18.600000000000001" customHeight="1"/>
    <row r="39" s="1" customFormat="1" ht="18.600000000000001" customHeight="1"/>
    <row r="40" s="1" customFormat="1" ht="18.600000000000001" customHeight="1"/>
    <row r="41" s="1" customFormat="1" ht="18.600000000000001" customHeight="1"/>
    <row r="42" s="1" customFormat="1" ht="18.600000000000001" customHeight="1"/>
    <row r="43" s="1" customFormat="1" ht="18.600000000000001" customHeight="1"/>
    <row r="44" s="1" customFormat="1" ht="18.600000000000001" customHeight="1"/>
    <row r="45" s="1" customFormat="1" ht="18.600000000000001" customHeight="1"/>
    <row r="46" s="1" customFormat="1" ht="18.600000000000001" customHeight="1"/>
    <row r="47" s="1" customFormat="1" ht="18.600000000000001" customHeight="1"/>
    <row r="48" s="1" customFormat="1" ht="18.600000000000001" customHeight="1"/>
    <row r="49" s="1" customFormat="1" ht="18.600000000000001" customHeight="1"/>
    <row r="50" s="1" customFormat="1" ht="18.600000000000001" customHeight="1"/>
    <row r="51" s="1" customFormat="1" ht="18.600000000000001" customHeight="1"/>
    <row r="52" s="1" customFormat="1" ht="18.600000000000001" customHeight="1"/>
    <row r="53" s="1" customFormat="1" ht="18.600000000000001" customHeight="1"/>
    <row r="54" s="1" customFormat="1" ht="18.600000000000001" customHeight="1"/>
    <row r="55" s="1" customFormat="1" ht="18.600000000000001" customHeight="1"/>
    <row r="56" s="1" customFormat="1" ht="18.600000000000001" customHeight="1"/>
    <row r="57" s="1" customFormat="1" ht="18.600000000000001" customHeight="1"/>
    <row r="58" s="1" customFormat="1" ht="18.600000000000001" customHeight="1"/>
    <row r="59" s="1" customFormat="1" ht="18.600000000000001" customHeight="1"/>
    <row r="60" s="1" customFormat="1" ht="18.600000000000001" customHeight="1"/>
    <row r="61" s="1" customFormat="1" ht="18.600000000000001" customHeight="1"/>
    <row r="62" s="1" customFormat="1" ht="18.600000000000001" customHeight="1"/>
    <row r="63" s="1" customFormat="1" ht="18.600000000000001" customHeight="1"/>
    <row r="64" s="1" customFormat="1" ht="18.600000000000001" customHeight="1"/>
    <row r="65" s="1" customFormat="1" ht="18.600000000000001" customHeight="1"/>
    <row r="66" s="1" customFormat="1" ht="18.600000000000001" customHeight="1"/>
    <row r="67" s="1" customFormat="1" ht="18.600000000000001" customHeight="1"/>
    <row r="68" s="1" customFormat="1" ht="18.600000000000001" customHeight="1"/>
    <row r="69" s="1" customFormat="1" ht="18.600000000000001" customHeight="1"/>
    <row r="70" s="1" customFormat="1" ht="18.600000000000001" customHeight="1"/>
    <row r="71" s="1" customFormat="1" ht="18.600000000000001" customHeight="1"/>
    <row r="72" s="1" customFormat="1" ht="18.600000000000001" customHeight="1"/>
    <row r="73" s="1" customFormat="1" ht="18.600000000000001" customHeight="1"/>
    <row r="74" s="1" customFormat="1" ht="18.600000000000001" customHeight="1"/>
    <row r="75" s="1" customFormat="1" ht="18.600000000000001" customHeight="1"/>
    <row r="76" s="1" customFormat="1" ht="18.600000000000001" customHeight="1"/>
    <row r="77" s="1" customFormat="1" ht="18.600000000000001" customHeight="1"/>
    <row r="78" s="1" customFormat="1" ht="18.600000000000001" customHeight="1"/>
    <row r="79" s="1" customFormat="1" ht="18.600000000000001" customHeight="1"/>
    <row r="80" s="1" customFormat="1" ht="18.600000000000001" customHeight="1"/>
    <row r="81" s="1" customFormat="1" ht="18.600000000000001" customHeight="1"/>
    <row r="82" s="1" customFormat="1" ht="18.600000000000001" customHeight="1"/>
    <row r="83" s="1" customFormat="1" ht="18.600000000000001" customHeight="1"/>
    <row r="84" s="1" customFormat="1" ht="18.600000000000001" customHeight="1"/>
    <row r="85" s="1" customFormat="1" ht="18.600000000000001" customHeight="1"/>
    <row r="86" s="1" customFormat="1" ht="18.600000000000001" customHeight="1"/>
    <row r="87" s="1" customFormat="1" ht="18.600000000000001" customHeight="1"/>
    <row r="88" s="1" customFormat="1" ht="18.600000000000001" customHeight="1"/>
    <row r="89" s="1" customFormat="1" ht="18.600000000000001" customHeight="1"/>
    <row r="90" s="1" customFormat="1" ht="18.600000000000001" customHeight="1"/>
    <row r="91" s="1" customFormat="1" ht="18.600000000000001" customHeight="1"/>
    <row r="92" s="1" customFormat="1" ht="18.600000000000001" customHeight="1"/>
    <row r="93" s="1" customFormat="1" ht="18.600000000000001" customHeight="1"/>
    <row r="94" s="1" customFormat="1" ht="18.600000000000001" customHeight="1"/>
    <row r="95" s="1" customFormat="1" ht="18.600000000000001" customHeight="1"/>
    <row r="96" s="1" customFormat="1" ht="18.600000000000001" customHeight="1"/>
    <row r="97" s="1" customFormat="1" ht="18.600000000000001" customHeight="1"/>
    <row r="98" s="1" customFormat="1" ht="18.600000000000001" customHeight="1"/>
    <row r="99" s="1" customFormat="1" ht="18.600000000000001" customHeight="1"/>
    <row r="100" s="1" customFormat="1" ht="18.600000000000001" customHeight="1"/>
    <row r="101" s="1" customFormat="1" ht="18.600000000000001" customHeight="1"/>
    <row r="102" s="1" customFormat="1" ht="18.600000000000001" customHeight="1"/>
    <row r="103" s="1" customFormat="1" ht="18.600000000000001" customHeight="1"/>
    <row r="104" s="1" customFormat="1" ht="18.600000000000001" customHeight="1"/>
    <row r="105" s="1" customFormat="1" ht="18.600000000000001" customHeight="1"/>
    <row r="106" s="1" customFormat="1" ht="18.600000000000001" customHeight="1"/>
    <row r="107" s="1" customFormat="1" ht="18.600000000000001" customHeight="1"/>
    <row r="108" s="1" customFormat="1" ht="18.600000000000001" customHeight="1"/>
    <row r="109" s="1" customFormat="1" ht="18.600000000000001" customHeight="1"/>
    <row r="110" s="1" customFormat="1" ht="18.600000000000001" customHeight="1"/>
    <row r="111" s="1" customFormat="1" ht="18.600000000000001" customHeight="1"/>
    <row r="112" s="1" customFormat="1" ht="18.600000000000001" customHeight="1"/>
    <row r="113" s="1" customFormat="1" ht="18.600000000000001" customHeight="1"/>
    <row r="114" s="1" customFormat="1" ht="18.600000000000001" customHeight="1"/>
    <row r="115" s="1" customFormat="1" ht="18.600000000000001" customHeight="1"/>
    <row r="116" s="1" customFormat="1" ht="18.600000000000001" customHeight="1"/>
    <row r="117" s="1" customFormat="1" ht="18.600000000000001" customHeight="1"/>
    <row r="118" s="1" customFormat="1" ht="18.600000000000001" customHeight="1"/>
  </sheetData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9F169-6AEA-4442-A954-46AB50C3CF51}">
  <dimension ref="B1:J9"/>
  <sheetViews>
    <sheetView zoomScale="130" zoomScaleNormal="130" workbookViewId="0"/>
  </sheetViews>
  <sheetFormatPr defaultColWidth="8.69921875" defaultRowHeight="20.399999999999999" customHeight="1"/>
  <cols>
    <col min="1" max="1" width="3.8984375" style="8" customWidth="1"/>
    <col min="2" max="2" width="13.19921875" style="8" customWidth="1"/>
    <col min="3" max="6" width="11.8984375" style="8" customWidth="1"/>
    <col min="7" max="7" width="4.8984375" style="8" customWidth="1"/>
    <col min="8" max="8" width="12.296875" style="8" customWidth="1"/>
    <col min="9" max="10" width="10.296875" style="8" customWidth="1"/>
    <col min="11" max="16384" width="8.69921875" style="8"/>
  </cols>
  <sheetData>
    <row r="1" spans="2:10" ht="13.2" customHeight="1"/>
    <row r="2" spans="2:10" ht="15" customHeight="1">
      <c r="B2"/>
      <c r="C2"/>
      <c r="D2"/>
      <c r="E2"/>
      <c r="F2" s="34" t="s">
        <v>115</v>
      </c>
    </row>
    <row r="3" spans="2:10" ht="20.399999999999999" customHeight="1">
      <c r="B3" s="35" t="s">
        <v>116</v>
      </c>
      <c r="C3" s="35" t="s">
        <v>117</v>
      </c>
      <c r="D3" s="35" t="s">
        <v>118</v>
      </c>
      <c r="E3" s="35" t="s">
        <v>119</v>
      </c>
      <c r="F3" s="35" t="s">
        <v>120</v>
      </c>
      <c r="H3" s="35" t="s">
        <v>116</v>
      </c>
      <c r="I3" s="35" t="s">
        <v>128</v>
      </c>
      <c r="J3" s="35" t="s">
        <v>127</v>
      </c>
    </row>
    <row r="4" spans="2:10" ht="20.399999999999999" customHeight="1">
      <c r="B4" t="s">
        <v>121</v>
      </c>
      <c r="C4" s="10">
        <v>2936</v>
      </c>
      <c r="D4" s="10">
        <v>2677</v>
      </c>
      <c r="E4" s="10">
        <v>2226</v>
      </c>
      <c r="F4" s="10">
        <v>2503</v>
      </c>
    </row>
    <row r="5" spans="2:10" ht="20.399999999999999" customHeight="1">
      <c r="B5" t="s">
        <v>122</v>
      </c>
      <c r="C5" s="10">
        <v>4100</v>
      </c>
      <c r="D5" s="10">
        <v>3765</v>
      </c>
      <c r="E5" s="10">
        <v>3818</v>
      </c>
      <c r="F5" s="10">
        <v>3078</v>
      </c>
    </row>
    <row r="6" spans="2:10" ht="20.399999999999999" customHeight="1">
      <c r="B6" t="s">
        <v>123</v>
      </c>
      <c r="C6" s="10">
        <v>3337</v>
      </c>
      <c r="D6" s="10">
        <v>4415</v>
      </c>
      <c r="E6" s="10">
        <v>1084</v>
      </c>
      <c r="F6" s="10">
        <v>2800</v>
      </c>
    </row>
    <row r="7" spans="2:10" ht="20.399999999999999" customHeight="1">
      <c r="B7" t="s">
        <v>124</v>
      </c>
      <c r="C7" s="10">
        <v>1741</v>
      </c>
      <c r="D7" s="10">
        <v>2622</v>
      </c>
      <c r="E7" s="10">
        <v>4393</v>
      </c>
      <c r="F7" s="10">
        <v>1071</v>
      </c>
    </row>
    <row r="8" spans="2:10" ht="20.399999999999999" customHeight="1">
      <c r="B8" t="s">
        <v>125</v>
      </c>
      <c r="C8" s="10">
        <v>4436</v>
      </c>
      <c r="D8" s="10">
        <v>2280</v>
      </c>
      <c r="E8" s="10">
        <v>3354</v>
      </c>
      <c r="F8" s="10">
        <v>1809</v>
      </c>
    </row>
    <row r="9" spans="2:10" ht="20.399999999999999" customHeight="1">
      <c r="B9" t="s">
        <v>126</v>
      </c>
      <c r="C9" s="10">
        <v>2976</v>
      </c>
      <c r="D9" s="10">
        <v>3234</v>
      </c>
      <c r="E9" s="10">
        <v>3471</v>
      </c>
      <c r="F9" s="10">
        <v>1528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9B953-527E-4919-A4A1-9A10DE14489A}">
  <dimension ref="B1:G18"/>
  <sheetViews>
    <sheetView zoomScale="145" zoomScaleNormal="145" workbookViewId="0"/>
  </sheetViews>
  <sheetFormatPr defaultRowHeight="15.6"/>
  <cols>
    <col min="1" max="1" width="2.5" style="8" customWidth="1"/>
    <col min="2" max="2" width="13.3984375" style="8" customWidth="1"/>
    <col min="3" max="3" width="11.8984375" style="8" customWidth="1"/>
    <col min="4" max="4" width="3.8984375" style="8" customWidth="1"/>
    <col min="5" max="7" width="12.69921875" style="8" customWidth="1"/>
    <col min="8" max="16384" width="8.796875" style="8"/>
  </cols>
  <sheetData>
    <row r="1" spans="2:7" ht="8.4" customHeight="1"/>
    <row r="2" spans="2:7" ht="22.2" customHeight="1">
      <c r="B2" s="15" t="s">
        <v>0</v>
      </c>
      <c r="C2" s="15"/>
      <c r="D2" s="15"/>
    </row>
    <row r="3" spans="2:7" ht="22.2" customHeight="1">
      <c r="B3" s="9" t="s">
        <v>70</v>
      </c>
      <c r="E3" s="9" t="s">
        <v>151</v>
      </c>
    </row>
    <row r="4" spans="2:7" ht="7.2" customHeight="1"/>
    <row r="5" spans="2:7" ht="18.600000000000001" customHeight="1" thickBot="1">
      <c r="B5" s="17" t="s">
        <v>86</v>
      </c>
      <c r="C5" s="17"/>
      <c r="D5" s="18" t="s">
        <v>87</v>
      </c>
    </row>
    <row r="6" spans="2:7" s="13" customFormat="1" ht="18" customHeight="1">
      <c r="E6" s="19" t="s">
        <v>88</v>
      </c>
      <c r="F6" s="19" t="s">
        <v>89</v>
      </c>
      <c r="G6" s="19" t="s">
        <v>90</v>
      </c>
    </row>
    <row r="7" spans="2:7" s="13" customFormat="1" ht="19.8" customHeight="1">
      <c r="B7" s="16"/>
      <c r="E7" s="21">
        <v>300000</v>
      </c>
      <c r="F7" s="20">
        <v>7</v>
      </c>
      <c r="G7" s="20"/>
    </row>
    <row r="8" spans="2:7" ht="19.8" customHeight="1">
      <c r="E8" s="21">
        <v>84500</v>
      </c>
      <c r="F8" s="20">
        <v>3</v>
      </c>
      <c r="G8" s="20"/>
    </row>
    <row r="9" spans="2:7" ht="19.8" customHeight="1">
      <c r="E9" s="21">
        <v>174000</v>
      </c>
      <c r="F9" s="20">
        <v>4</v>
      </c>
      <c r="G9" s="20"/>
    </row>
    <row r="10" spans="2:7" ht="19.8" customHeight="1">
      <c r="E10" s="21">
        <v>238000</v>
      </c>
      <c r="F10" s="20">
        <v>5</v>
      </c>
      <c r="G10" s="20"/>
    </row>
    <row r="11" spans="2:7" ht="19.8" customHeight="1"/>
    <row r="12" spans="2:7" ht="19.8" customHeight="1" thickBot="1">
      <c r="B12" s="17" t="s">
        <v>92</v>
      </c>
      <c r="C12" s="17"/>
      <c r="D12" s="18" t="s">
        <v>93</v>
      </c>
    </row>
    <row r="13" spans="2:7" ht="19.8" customHeight="1">
      <c r="B13" s="8">
        <v>1400</v>
      </c>
      <c r="C13" s="8" t="str">
        <f>TEXT(B13,"[DBNUM4]")</f>
        <v>일천사백</v>
      </c>
      <c r="E13" s="19" t="s">
        <v>88</v>
      </c>
      <c r="F13" s="19" t="s">
        <v>91</v>
      </c>
    </row>
    <row r="14" spans="2:7" ht="19.8" customHeight="1">
      <c r="E14" s="21"/>
      <c r="F14" s="20"/>
    </row>
    <row r="15" spans="2:7" ht="19.8" customHeight="1">
      <c r="E15" s="21"/>
      <c r="F15" s="20"/>
    </row>
    <row r="16" spans="2:7" ht="19.8" customHeight="1">
      <c r="E16" s="21"/>
      <c r="F16" s="20"/>
    </row>
    <row r="17" spans="5:6" ht="19.8" customHeight="1">
      <c r="E17" s="21"/>
      <c r="F17" s="20"/>
    </row>
    <row r="18" spans="5:6" ht="19.8" customHeight="1"/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78E73-40EF-491F-A128-421C0820C92C}">
  <dimension ref="B1:D19"/>
  <sheetViews>
    <sheetView zoomScale="145" zoomScaleNormal="145" workbookViewId="0"/>
  </sheetViews>
  <sheetFormatPr defaultRowHeight="15.6"/>
  <cols>
    <col min="1" max="1" width="2.5" style="8" customWidth="1"/>
    <col min="2" max="2" width="18.19921875" style="8" customWidth="1"/>
    <col min="3" max="4" width="8.796875" style="8"/>
    <col min="5" max="5" width="5.59765625" style="8" customWidth="1"/>
    <col min="6" max="16384" width="8.796875" style="8"/>
  </cols>
  <sheetData>
    <row r="1" spans="2:4" ht="8.4" customHeight="1"/>
    <row r="2" spans="2:4" ht="22.2" customHeight="1">
      <c r="B2" s="15" t="s">
        <v>0</v>
      </c>
      <c r="C2" s="15"/>
      <c r="D2" s="15"/>
    </row>
    <row r="3" spans="2:4" ht="22.2" customHeight="1">
      <c r="B3" s="9" t="s">
        <v>95</v>
      </c>
    </row>
    <row r="4" spans="2:4" ht="8.4" customHeight="1"/>
    <row r="5" spans="2:4" ht="18" customHeight="1">
      <c r="B5" s="8" t="s">
        <v>94</v>
      </c>
      <c r="D5" s="22" t="s">
        <v>96</v>
      </c>
    </row>
    <row r="6" spans="2:4" ht="6.6" customHeight="1"/>
    <row r="7" spans="2:4" s="1" customFormat="1" ht="18.600000000000001" customHeight="1">
      <c r="B7" s="12" t="s">
        <v>71</v>
      </c>
      <c r="C7" s="12" t="s">
        <v>72</v>
      </c>
      <c r="D7" s="12" t="s">
        <v>73</v>
      </c>
    </row>
    <row r="8" spans="2:4" s="1" customFormat="1" ht="18.600000000000001" customHeight="1">
      <c r="B8" s="8" t="s">
        <v>74</v>
      </c>
      <c r="C8" s="11">
        <v>57000</v>
      </c>
      <c r="D8" s="11" cm="1">
        <f t="array" ref="D8">_xlfn.LAMBDA(_xlpm.금액,_xlop.할인율,_xlpm.금액*(1-IF(_xlfn.ISOMITTED(_xlpm.할인율),10%,_xlpm.할인율)))(1000,20%)</f>
        <v>800</v>
      </c>
    </row>
    <row r="9" spans="2:4" s="1" customFormat="1" ht="18.600000000000001" customHeight="1">
      <c r="B9" s="8" t="s">
        <v>75</v>
      </c>
      <c r="C9" s="11">
        <v>38000</v>
      </c>
      <c r="D9" s="11"/>
    </row>
    <row r="10" spans="2:4" s="1" customFormat="1" ht="18.600000000000001" customHeight="1">
      <c r="B10" s="8" t="s">
        <v>77</v>
      </c>
      <c r="C10" s="11">
        <v>140000</v>
      </c>
      <c r="D10" s="11"/>
    </row>
    <row r="11" spans="2:4" s="1" customFormat="1" ht="18.600000000000001" customHeight="1">
      <c r="B11" s="8" t="s">
        <v>76</v>
      </c>
      <c r="C11" s="11">
        <v>8900</v>
      </c>
      <c r="D11" s="11"/>
    </row>
    <row r="12" spans="2:4" s="1" customFormat="1" ht="18.600000000000001" customHeight="1">
      <c r="B12" s="8" t="s">
        <v>78</v>
      </c>
      <c r="C12" s="11">
        <v>16900</v>
      </c>
      <c r="D12" s="11"/>
    </row>
    <row r="13" spans="2:4" s="1" customFormat="1" ht="18.600000000000001" customHeight="1">
      <c r="B13" s="8" t="s">
        <v>79</v>
      </c>
      <c r="C13" s="11">
        <v>87000</v>
      </c>
      <c r="D13" s="11"/>
    </row>
    <row r="14" spans="2:4" s="1" customFormat="1" ht="18.600000000000001" customHeight="1">
      <c r="B14" s="8" t="s">
        <v>80</v>
      </c>
      <c r="C14" s="11">
        <v>89000</v>
      </c>
      <c r="D14" s="8"/>
    </row>
    <row r="15" spans="2:4" ht="18.600000000000001" customHeight="1">
      <c r="B15" s="8" t="s">
        <v>82</v>
      </c>
      <c r="C15" s="11">
        <v>51000</v>
      </c>
    </row>
    <row r="16" spans="2:4" ht="18.600000000000001" customHeight="1">
      <c r="B16" s="8" t="s">
        <v>83</v>
      </c>
      <c r="C16" s="11">
        <v>27000</v>
      </c>
    </row>
    <row r="17" spans="2:3" ht="18.600000000000001" customHeight="1">
      <c r="B17" s="8" t="s">
        <v>84</v>
      </c>
      <c r="C17" s="11">
        <v>38000</v>
      </c>
    </row>
    <row r="18" spans="2:3" ht="18.600000000000001" customHeight="1">
      <c r="B18" s="8" t="s">
        <v>85</v>
      </c>
      <c r="C18" s="11">
        <v>57000</v>
      </c>
    </row>
    <row r="19" spans="2:3" ht="18.600000000000001" customHeight="1">
      <c r="B19" s="8" t="s">
        <v>81</v>
      </c>
      <c r="C19" s="11">
        <v>38000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069D3-D8DA-4000-B22B-AE30FDAEDF46}">
  <dimension ref="B1:J37"/>
  <sheetViews>
    <sheetView zoomScale="130" zoomScaleNormal="130" workbookViewId="0"/>
  </sheetViews>
  <sheetFormatPr defaultColWidth="8.69921875" defaultRowHeight="17.399999999999999" customHeight="1"/>
  <cols>
    <col min="1" max="1" width="3.296875" style="1" customWidth="1"/>
    <col min="2" max="4" width="12" style="1" customWidth="1"/>
    <col min="5" max="5" width="3.796875" style="2" customWidth="1"/>
    <col min="6" max="8" width="12" style="1" customWidth="1"/>
    <col min="9" max="16384" width="8.69921875" style="1"/>
  </cols>
  <sheetData>
    <row r="1" spans="2:10" ht="13.8" customHeight="1"/>
    <row r="2" spans="2:10" s="2" customFormat="1" ht="17.399999999999999" customHeight="1">
      <c r="B2" s="6" t="s">
        <v>69</v>
      </c>
      <c r="C2" s="6"/>
      <c r="D2" s="6"/>
      <c r="F2" s="5" t="s">
        <v>41</v>
      </c>
      <c r="G2" s="32" t="s">
        <v>109</v>
      </c>
      <c r="H2" s="33"/>
    </row>
    <row r="3" spans="2:10" s="2" customFormat="1" ht="17.399999999999999" customHeight="1">
      <c r="B3" s="5" t="s">
        <v>50</v>
      </c>
      <c r="C3" s="5" t="s">
        <v>41</v>
      </c>
      <c r="D3" s="5" t="s">
        <v>68</v>
      </c>
      <c r="F3" s="5" t="s">
        <v>50</v>
      </c>
      <c r="G3" s="5" t="s">
        <v>41</v>
      </c>
      <c r="H3" s="5" t="s">
        <v>68</v>
      </c>
    </row>
    <row r="4" spans="2:10" ht="17.399999999999999" customHeight="1">
      <c r="B4" s="2" t="s">
        <v>51</v>
      </c>
      <c r="C4" s="2" t="s">
        <v>43</v>
      </c>
      <c r="D4" s="7">
        <v>0.74</v>
      </c>
      <c r="J4" s="3" t="s">
        <v>152</v>
      </c>
    </row>
    <row r="5" spans="2:10" ht="17.399999999999999" customHeight="1">
      <c r="B5" s="2" t="s">
        <v>52</v>
      </c>
      <c r="C5" s="2" t="s">
        <v>44</v>
      </c>
      <c r="D5" s="7">
        <v>0.68</v>
      </c>
    </row>
    <row r="6" spans="2:10" ht="17.399999999999999" customHeight="1">
      <c r="B6" s="2" t="s">
        <v>53</v>
      </c>
      <c r="C6" s="2" t="s">
        <v>45</v>
      </c>
      <c r="D6" s="7">
        <v>0.39</v>
      </c>
    </row>
    <row r="7" spans="2:10" ht="17.399999999999999" customHeight="1">
      <c r="B7" s="2" t="s">
        <v>54</v>
      </c>
      <c r="C7" s="2" t="s">
        <v>46</v>
      </c>
      <c r="D7" s="7">
        <v>0.38</v>
      </c>
    </row>
    <row r="8" spans="2:10" ht="17.399999999999999" customHeight="1">
      <c r="B8" s="2" t="s">
        <v>55</v>
      </c>
      <c r="C8" s="2" t="s">
        <v>42</v>
      </c>
      <c r="D8" s="7">
        <v>0.61</v>
      </c>
    </row>
    <row r="9" spans="2:10" ht="17.399999999999999" customHeight="1">
      <c r="B9" s="2" t="s">
        <v>56</v>
      </c>
      <c r="C9" s="2" t="s">
        <v>47</v>
      </c>
      <c r="D9" s="7">
        <v>0.9</v>
      </c>
    </row>
    <row r="10" spans="2:10" ht="17.399999999999999" customHeight="1">
      <c r="B10" s="2" t="s">
        <v>57</v>
      </c>
      <c r="C10" s="2" t="s">
        <v>48</v>
      </c>
      <c r="D10" s="7">
        <v>0.6</v>
      </c>
    </row>
    <row r="11" spans="2:10" ht="17.399999999999999" customHeight="1">
      <c r="B11" s="2" t="s">
        <v>58</v>
      </c>
      <c r="C11" s="2" t="s">
        <v>49</v>
      </c>
      <c r="D11" s="7">
        <v>0.3</v>
      </c>
    </row>
    <row r="12" spans="2:10" ht="17.399999999999999" customHeight="1">
      <c r="B12" s="2" t="s">
        <v>59</v>
      </c>
      <c r="C12" s="2" t="s">
        <v>43</v>
      </c>
      <c r="D12" s="7">
        <v>0.85</v>
      </c>
    </row>
    <row r="13" spans="2:10" ht="17.399999999999999" customHeight="1">
      <c r="B13" s="2" t="s">
        <v>60</v>
      </c>
      <c r="C13" s="2" t="s">
        <v>44</v>
      </c>
      <c r="D13" s="7">
        <v>0.78</v>
      </c>
    </row>
    <row r="14" spans="2:10" ht="17.399999999999999" customHeight="1">
      <c r="B14" s="2" t="s">
        <v>61</v>
      </c>
      <c r="C14" s="2" t="s">
        <v>45</v>
      </c>
      <c r="D14" s="7">
        <v>0.81</v>
      </c>
    </row>
    <row r="15" spans="2:10" ht="17.399999999999999" customHeight="1">
      <c r="B15" s="2" t="s">
        <v>62</v>
      </c>
      <c r="C15" s="2" t="s">
        <v>46</v>
      </c>
      <c r="D15" s="7">
        <v>0.67</v>
      </c>
    </row>
    <row r="16" spans="2:10" ht="17.399999999999999" customHeight="1">
      <c r="B16" s="2" t="s">
        <v>63</v>
      </c>
      <c r="C16" s="2" t="s">
        <v>42</v>
      </c>
      <c r="D16" s="7">
        <v>0.88</v>
      </c>
    </row>
    <row r="17" spans="2:4" ht="17.399999999999999" customHeight="1">
      <c r="B17" s="2" t="s">
        <v>64</v>
      </c>
      <c r="C17" s="2" t="s">
        <v>47</v>
      </c>
      <c r="D17" s="7">
        <v>0.84</v>
      </c>
    </row>
    <row r="18" spans="2:4" ht="17.399999999999999" customHeight="1">
      <c r="B18" s="2" t="s">
        <v>65</v>
      </c>
      <c r="C18" s="2" t="s">
        <v>48</v>
      </c>
      <c r="D18" s="7">
        <v>0.85</v>
      </c>
    </row>
    <row r="19" spans="2:4" ht="17.399999999999999" customHeight="1">
      <c r="B19" s="2" t="s">
        <v>66</v>
      </c>
      <c r="C19" s="2" t="s">
        <v>49</v>
      </c>
      <c r="D19" s="7">
        <v>0.84</v>
      </c>
    </row>
    <row r="20" spans="2:4" ht="17.399999999999999" customHeight="1">
      <c r="B20" s="2" t="s">
        <v>67</v>
      </c>
      <c r="C20" s="2" t="s">
        <v>43</v>
      </c>
      <c r="D20" s="7">
        <v>0.76</v>
      </c>
    </row>
    <row r="21" spans="2:4" ht="17.399999999999999" customHeight="1">
      <c r="D21" s="4"/>
    </row>
    <row r="22" spans="2:4" ht="17.399999999999999" customHeight="1">
      <c r="D22" s="4"/>
    </row>
    <row r="23" spans="2:4" ht="17.399999999999999" customHeight="1">
      <c r="D23" s="4"/>
    </row>
    <row r="24" spans="2:4" ht="17.399999999999999" customHeight="1">
      <c r="D24" s="4"/>
    </row>
    <row r="25" spans="2:4" ht="17.399999999999999" customHeight="1">
      <c r="D25" s="4"/>
    </row>
    <row r="26" spans="2:4" ht="17.399999999999999" customHeight="1">
      <c r="D26" s="4"/>
    </row>
    <row r="27" spans="2:4" ht="17.399999999999999" customHeight="1">
      <c r="D27" s="4"/>
    </row>
    <row r="28" spans="2:4" ht="17.399999999999999" customHeight="1">
      <c r="D28" s="4"/>
    </row>
    <row r="29" spans="2:4" ht="17.399999999999999" customHeight="1">
      <c r="D29" s="4"/>
    </row>
    <row r="30" spans="2:4" ht="17.399999999999999" customHeight="1">
      <c r="D30" s="4"/>
    </row>
    <row r="31" spans="2:4" ht="17.399999999999999" customHeight="1">
      <c r="D31" s="4"/>
    </row>
    <row r="32" spans="2:4" ht="17.399999999999999" customHeight="1">
      <c r="D32" s="4"/>
    </row>
    <row r="33" spans="4:4" ht="17.399999999999999" customHeight="1">
      <c r="D33" s="4"/>
    </row>
    <row r="34" spans="4:4" ht="17.399999999999999" customHeight="1">
      <c r="D34" s="4"/>
    </row>
    <row r="35" spans="4:4" ht="17.399999999999999" customHeight="1">
      <c r="D35" s="4"/>
    </row>
    <row r="36" spans="4:4" ht="17.399999999999999" customHeight="1">
      <c r="D36" s="4"/>
    </row>
    <row r="37" spans="4:4" ht="17.399999999999999" customHeight="1">
      <c r="D37" s="4"/>
    </row>
  </sheetData>
  <mergeCells count="2">
    <mergeCell ref="B2:D2"/>
    <mergeCell ref="G2:H2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0DDC7-B8E7-4890-A3CB-629690C98D23}">
  <dimension ref="B1:L38"/>
  <sheetViews>
    <sheetView zoomScale="130" zoomScaleNormal="130" workbookViewId="0"/>
  </sheetViews>
  <sheetFormatPr defaultColWidth="8.69921875" defaultRowHeight="19.2" customHeight="1"/>
  <cols>
    <col min="1" max="1" width="2.19921875" style="8" customWidth="1"/>
    <col min="2" max="2" width="9" style="26" customWidth="1"/>
    <col min="3" max="3" width="19" style="8" customWidth="1"/>
    <col min="4" max="4" width="8.69921875" style="8"/>
    <col min="5" max="5" width="8.8984375" style="11" bestFit="1" customWidth="1"/>
    <col min="6" max="6" width="9.5" style="11" bestFit="1" customWidth="1"/>
    <col min="7" max="7" width="2.8984375" style="8" customWidth="1"/>
    <col min="8" max="8" width="11.3984375" style="8" customWidth="1"/>
    <col min="9" max="9" width="11.3984375" style="11" customWidth="1"/>
    <col min="10" max="11" width="8.69921875" style="8"/>
    <col min="12" max="12" width="10.09765625" style="11" bestFit="1" customWidth="1"/>
    <col min="13" max="13" width="9.5" style="8" bestFit="1" customWidth="1"/>
    <col min="14" max="16384" width="8.69921875" style="8"/>
  </cols>
  <sheetData>
    <row r="1" spans="2:12" ht="10.8" customHeight="1"/>
    <row r="2" spans="2:12" s="27" customFormat="1" ht="19.2" customHeight="1">
      <c r="B2" s="14" t="s">
        <v>36</v>
      </c>
      <c r="C2" s="14" t="s">
        <v>40</v>
      </c>
      <c r="D2" s="14" t="s">
        <v>39</v>
      </c>
      <c r="E2" s="28" t="s">
        <v>38</v>
      </c>
      <c r="F2" s="28" t="s">
        <v>37</v>
      </c>
      <c r="H2" s="29" t="s">
        <v>36</v>
      </c>
      <c r="I2" s="30" t="s">
        <v>35</v>
      </c>
      <c r="L2" s="31"/>
    </row>
    <row r="3" spans="2:12" ht="19.2" customHeight="1">
      <c r="B3" s="26" t="s">
        <v>34</v>
      </c>
      <c r="C3" s="8" t="s">
        <v>33</v>
      </c>
      <c r="D3" s="8" t="s">
        <v>4</v>
      </c>
      <c r="E3" s="11">
        <v>25</v>
      </c>
      <c r="F3" s="11">
        <v>7500000</v>
      </c>
      <c r="H3" s="8" t="str" cm="1">
        <f t="array" ref="H3:I9">_xlfn.LET(_xlpm.지역,B3:B38,
       _xlpm.금액,F3:F38,
       _xlpm.고유목록,_xlfn.UNIQUE(_xlpm.지역),
       _xlpm.합계,SUMIF(_xlpm.지역,_xlpm.고유목록,_xlpm.금액),
       _xlpm.정렬목록,_xlfn.SORTBY(_xlpm.고유목록,_xlpm.합계,-1),
       _xlpm.정렬합계,_xlfn.SORTBY(_xlpm.합계,_xlpm.합계,-1),
       _xlfn.HSTACK(_xlpm.정렬목록,_xlpm.정렬합계))</f>
        <v>서울</v>
      </c>
      <c r="I3" s="11">
        <v>498000000</v>
      </c>
      <c r="K3" s="9"/>
    </row>
    <row r="4" spans="2:12" ht="19.2" customHeight="1">
      <c r="B4" s="26" t="s">
        <v>18</v>
      </c>
      <c r="C4" s="8" t="s">
        <v>17</v>
      </c>
      <c r="D4" s="8" t="s">
        <v>4</v>
      </c>
      <c r="E4" s="11">
        <v>15</v>
      </c>
      <c r="F4" s="11">
        <v>13500000</v>
      </c>
      <c r="H4" s="8" t="str">
        <v>부산</v>
      </c>
      <c r="I4" s="11">
        <v>65000000</v>
      </c>
    </row>
    <row r="5" spans="2:12" ht="19.2" customHeight="1">
      <c r="B5" s="26" t="s">
        <v>9</v>
      </c>
      <c r="C5" s="8" t="s">
        <v>32</v>
      </c>
      <c r="D5" s="8" t="s">
        <v>1</v>
      </c>
      <c r="E5" s="11">
        <v>10</v>
      </c>
      <c r="F5" s="11">
        <v>16000000</v>
      </c>
      <c r="H5" s="8" t="str">
        <v>대구</v>
      </c>
      <c r="I5" s="11">
        <v>60500000</v>
      </c>
    </row>
    <row r="6" spans="2:12" ht="19.2" customHeight="1">
      <c r="B6" s="26" t="s">
        <v>6</v>
      </c>
      <c r="C6" s="8" t="s">
        <v>19</v>
      </c>
      <c r="D6" s="8" t="s">
        <v>10</v>
      </c>
      <c r="E6" s="11">
        <v>20</v>
      </c>
      <c r="F6" s="11">
        <v>40000000</v>
      </c>
      <c r="H6" s="8" t="str">
        <v>청주</v>
      </c>
      <c r="I6" s="11">
        <v>50000000</v>
      </c>
    </row>
    <row r="7" spans="2:12" ht="19.2" customHeight="1">
      <c r="B7" s="26" t="s">
        <v>6</v>
      </c>
      <c r="C7" s="8" t="s">
        <v>31</v>
      </c>
      <c r="D7" s="8" t="s">
        <v>10</v>
      </c>
      <c r="E7" s="11">
        <v>20</v>
      </c>
      <c r="F7" s="11">
        <v>40000000</v>
      </c>
      <c r="H7" s="8" t="str">
        <v>광주</v>
      </c>
      <c r="I7" s="11">
        <v>49500000</v>
      </c>
    </row>
    <row r="8" spans="2:12" ht="19.2" customHeight="1">
      <c r="B8" s="26" t="s">
        <v>6</v>
      </c>
      <c r="C8" s="8" t="s">
        <v>24</v>
      </c>
      <c r="D8" s="8" t="s">
        <v>7</v>
      </c>
      <c r="E8" s="11">
        <v>15</v>
      </c>
      <c r="F8" s="11">
        <v>13500000</v>
      </c>
      <c r="H8" s="8" t="str">
        <v>수원</v>
      </c>
      <c r="I8" s="11">
        <v>28000000</v>
      </c>
    </row>
    <row r="9" spans="2:12" ht="19.2" customHeight="1">
      <c r="B9" s="26" t="s">
        <v>18</v>
      </c>
      <c r="C9" s="8" t="s">
        <v>17</v>
      </c>
      <c r="D9" s="8" t="s">
        <v>10</v>
      </c>
      <c r="E9" s="11">
        <v>20</v>
      </c>
      <c r="F9" s="11">
        <v>44000000</v>
      </c>
      <c r="H9" s="8" t="str">
        <v>인천</v>
      </c>
      <c r="I9" s="11">
        <v>7500000</v>
      </c>
    </row>
    <row r="10" spans="2:12" ht="19.2" customHeight="1">
      <c r="B10" s="26" t="s">
        <v>6</v>
      </c>
      <c r="C10" s="8" t="s">
        <v>20</v>
      </c>
      <c r="D10" s="8" t="s">
        <v>4</v>
      </c>
      <c r="E10" s="11">
        <v>10</v>
      </c>
      <c r="F10" s="11">
        <v>7000000</v>
      </c>
    </row>
    <row r="11" spans="2:12" ht="19.2" customHeight="1">
      <c r="B11" s="26" t="s">
        <v>6</v>
      </c>
      <c r="C11" s="8" t="s">
        <v>30</v>
      </c>
      <c r="D11" s="8" t="s">
        <v>7</v>
      </c>
      <c r="E11" s="11">
        <v>5</v>
      </c>
      <c r="F11" s="11">
        <v>5000000</v>
      </c>
    </row>
    <row r="12" spans="2:12" ht="19.2" customHeight="1">
      <c r="B12" s="26" t="s">
        <v>29</v>
      </c>
      <c r="C12" s="8" t="s">
        <v>28</v>
      </c>
      <c r="D12" s="8" t="s">
        <v>1</v>
      </c>
      <c r="E12" s="11">
        <v>20</v>
      </c>
      <c r="F12" s="11">
        <v>50000000</v>
      </c>
    </row>
    <row r="13" spans="2:12" ht="19.2" customHeight="1">
      <c r="B13" s="26" t="s">
        <v>3</v>
      </c>
      <c r="C13" s="8" t="s">
        <v>27</v>
      </c>
      <c r="D13" s="8" t="s">
        <v>7</v>
      </c>
      <c r="E13" s="11">
        <v>20</v>
      </c>
      <c r="F13" s="11">
        <v>32000000</v>
      </c>
    </row>
    <row r="14" spans="2:12" ht="19.2" customHeight="1">
      <c r="B14" s="26" t="s">
        <v>6</v>
      </c>
      <c r="C14" s="8" t="s">
        <v>21</v>
      </c>
      <c r="D14" s="8" t="s">
        <v>4</v>
      </c>
      <c r="E14" s="11">
        <v>5</v>
      </c>
      <c r="F14" s="11">
        <v>1500000</v>
      </c>
    </row>
    <row r="15" spans="2:12" ht="19.2" customHeight="1">
      <c r="B15" s="26" t="s">
        <v>6</v>
      </c>
      <c r="C15" s="8" t="s">
        <v>26</v>
      </c>
      <c r="D15" s="8" t="s">
        <v>10</v>
      </c>
      <c r="E15" s="11">
        <v>5</v>
      </c>
      <c r="F15" s="11">
        <v>10000000</v>
      </c>
    </row>
    <row r="16" spans="2:12" ht="19.2" customHeight="1">
      <c r="B16" s="26" t="s">
        <v>6</v>
      </c>
      <c r="C16" s="8" t="s">
        <v>21</v>
      </c>
      <c r="D16" s="8" t="s">
        <v>7</v>
      </c>
      <c r="E16" s="11">
        <v>20</v>
      </c>
      <c r="F16" s="11">
        <v>20000000</v>
      </c>
    </row>
    <row r="17" spans="2:6" ht="19.2" customHeight="1">
      <c r="B17" s="26" t="s">
        <v>16</v>
      </c>
      <c r="C17" s="8" t="s">
        <v>15</v>
      </c>
      <c r="D17" s="8" t="s">
        <v>4</v>
      </c>
      <c r="E17" s="11">
        <v>25</v>
      </c>
      <c r="F17" s="11">
        <v>7500000</v>
      </c>
    </row>
    <row r="18" spans="2:6" ht="19.2" customHeight="1">
      <c r="B18" s="26" t="s">
        <v>6</v>
      </c>
      <c r="C18" s="8" t="s">
        <v>24</v>
      </c>
      <c r="D18" s="8" t="s">
        <v>1</v>
      </c>
      <c r="E18" s="11">
        <v>20</v>
      </c>
      <c r="F18" s="11">
        <v>40000000</v>
      </c>
    </row>
    <row r="19" spans="2:6" ht="19.2" customHeight="1">
      <c r="B19" s="26" t="s">
        <v>6</v>
      </c>
      <c r="C19" s="8" t="s">
        <v>25</v>
      </c>
      <c r="D19" s="8" t="s">
        <v>4</v>
      </c>
      <c r="E19" s="11">
        <v>5</v>
      </c>
      <c r="F19" s="11">
        <v>4500000</v>
      </c>
    </row>
    <row r="20" spans="2:6" ht="19.2" customHeight="1">
      <c r="B20" s="26" t="s">
        <v>6</v>
      </c>
      <c r="C20" s="8" t="s">
        <v>24</v>
      </c>
      <c r="D20" s="8" t="s">
        <v>4</v>
      </c>
      <c r="E20" s="11">
        <v>5</v>
      </c>
      <c r="F20" s="11">
        <v>6000000</v>
      </c>
    </row>
    <row r="21" spans="2:6" ht="19.2" customHeight="1">
      <c r="B21" s="26" t="s">
        <v>6</v>
      </c>
      <c r="C21" s="8" t="s">
        <v>23</v>
      </c>
      <c r="D21" s="8" t="s">
        <v>4</v>
      </c>
      <c r="E21" s="11">
        <v>15</v>
      </c>
      <c r="F21" s="11">
        <v>13500000</v>
      </c>
    </row>
    <row r="22" spans="2:6" ht="19.2" customHeight="1">
      <c r="B22" s="26" t="s">
        <v>6</v>
      </c>
      <c r="C22" s="8" t="s">
        <v>12</v>
      </c>
      <c r="D22" s="8" t="s">
        <v>4</v>
      </c>
      <c r="E22" s="11">
        <v>20</v>
      </c>
      <c r="F22" s="11">
        <v>24000000</v>
      </c>
    </row>
    <row r="23" spans="2:6" ht="19.2" customHeight="1">
      <c r="B23" s="26" t="s">
        <v>6</v>
      </c>
      <c r="C23" s="8" t="s">
        <v>12</v>
      </c>
      <c r="D23" s="8" t="s">
        <v>4</v>
      </c>
      <c r="E23" s="11">
        <v>5</v>
      </c>
      <c r="F23" s="11">
        <v>9000000</v>
      </c>
    </row>
    <row r="24" spans="2:6" ht="19.2" customHeight="1">
      <c r="B24" s="26" t="s">
        <v>6</v>
      </c>
      <c r="C24" s="8" t="s">
        <v>12</v>
      </c>
      <c r="D24" s="8" t="s">
        <v>10</v>
      </c>
      <c r="E24" s="11">
        <v>15</v>
      </c>
      <c r="F24" s="11">
        <v>13500000</v>
      </c>
    </row>
    <row r="25" spans="2:6" ht="19.2" customHeight="1">
      <c r="B25" s="26" t="s">
        <v>16</v>
      </c>
      <c r="C25" s="8" t="s">
        <v>22</v>
      </c>
      <c r="D25" s="8" t="s">
        <v>4</v>
      </c>
      <c r="E25" s="11">
        <v>25</v>
      </c>
      <c r="F25" s="11">
        <v>30000000</v>
      </c>
    </row>
    <row r="26" spans="2:6" ht="19.2" customHeight="1">
      <c r="B26" s="26" t="s">
        <v>6</v>
      </c>
      <c r="C26" s="8" t="s">
        <v>20</v>
      </c>
      <c r="D26" s="8" t="s">
        <v>7</v>
      </c>
      <c r="E26" s="11">
        <v>5</v>
      </c>
      <c r="F26" s="11">
        <v>3000000</v>
      </c>
    </row>
    <row r="27" spans="2:6" ht="19.2" customHeight="1">
      <c r="B27" s="26" t="s">
        <v>6</v>
      </c>
      <c r="C27" s="8" t="s">
        <v>12</v>
      </c>
      <c r="D27" s="8" t="s">
        <v>10</v>
      </c>
      <c r="E27" s="11">
        <v>20</v>
      </c>
      <c r="F27" s="11">
        <v>18000000</v>
      </c>
    </row>
    <row r="28" spans="2:6" ht="19.2" customHeight="1">
      <c r="B28" s="26" t="s">
        <v>6</v>
      </c>
      <c r="C28" s="8" t="s">
        <v>21</v>
      </c>
      <c r="D28" s="8" t="s">
        <v>1</v>
      </c>
      <c r="E28" s="11">
        <v>10</v>
      </c>
      <c r="F28" s="11">
        <v>24000000</v>
      </c>
    </row>
    <row r="29" spans="2:6" ht="19.2" customHeight="1">
      <c r="B29" s="26" t="s">
        <v>6</v>
      </c>
      <c r="C29" s="8" t="s">
        <v>20</v>
      </c>
      <c r="D29" s="8" t="s">
        <v>7</v>
      </c>
      <c r="E29" s="11">
        <v>25</v>
      </c>
      <c r="F29" s="11">
        <v>22500000</v>
      </c>
    </row>
    <row r="30" spans="2:6" ht="19.2" customHeight="1">
      <c r="B30" s="26" t="s">
        <v>6</v>
      </c>
      <c r="C30" s="8" t="s">
        <v>19</v>
      </c>
      <c r="D30" s="8" t="s">
        <v>4</v>
      </c>
      <c r="E30" s="11">
        <v>25</v>
      </c>
      <c r="F30" s="11">
        <v>30000000</v>
      </c>
    </row>
    <row r="31" spans="2:6" ht="19.2" customHeight="1">
      <c r="B31" s="26" t="s">
        <v>18</v>
      </c>
      <c r="C31" s="8" t="s">
        <v>17</v>
      </c>
      <c r="D31" s="8" t="s">
        <v>4</v>
      </c>
      <c r="E31" s="11">
        <v>5</v>
      </c>
      <c r="F31" s="11">
        <v>3000000</v>
      </c>
    </row>
    <row r="32" spans="2:6" ht="19.2" customHeight="1">
      <c r="B32" s="26" t="s">
        <v>16</v>
      </c>
      <c r="C32" s="8" t="s">
        <v>15</v>
      </c>
      <c r="D32" s="8" t="s">
        <v>7</v>
      </c>
      <c r="E32" s="11">
        <v>10</v>
      </c>
      <c r="F32" s="11">
        <v>12000000</v>
      </c>
    </row>
    <row r="33" spans="2:6" ht="19.2" customHeight="1">
      <c r="B33" s="26" t="s">
        <v>6</v>
      </c>
      <c r="C33" s="8" t="s">
        <v>14</v>
      </c>
      <c r="D33" s="8" t="s">
        <v>13</v>
      </c>
      <c r="E33" s="11">
        <v>20</v>
      </c>
      <c r="F33" s="11">
        <v>46000000</v>
      </c>
    </row>
    <row r="34" spans="2:6" ht="19.2" customHeight="1">
      <c r="B34" s="26" t="s">
        <v>6</v>
      </c>
      <c r="C34" s="8" t="s">
        <v>12</v>
      </c>
      <c r="D34" s="8" t="s">
        <v>1</v>
      </c>
      <c r="E34" s="11">
        <v>20</v>
      </c>
      <c r="F34" s="11">
        <v>48000000</v>
      </c>
    </row>
    <row r="35" spans="2:6" ht="19.2" customHeight="1">
      <c r="B35" s="26" t="s">
        <v>6</v>
      </c>
      <c r="C35" s="8" t="s">
        <v>11</v>
      </c>
      <c r="D35" s="8" t="s">
        <v>10</v>
      </c>
      <c r="E35" s="11">
        <v>25</v>
      </c>
      <c r="F35" s="11">
        <v>50000000</v>
      </c>
    </row>
    <row r="36" spans="2:6" ht="19.2" customHeight="1">
      <c r="B36" s="26" t="s">
        <v>9</v>
      </c>
      <c r="C36" s="8" t="s">
        <v>8</v>
      </c>
      <c r="D36" s="8" t="s">
        <v>7</v>
      </c>
      <c r="E36" s="11">
        <v>10</v>
      </c>
      <c r="F36" s="11">
        <v>12000000</v>
      </c>
    </row>
    <row r="37" spans="2:6" ht="19.2" customHeight="1">
      <c r="B37" s="26" t="s">
        <v>6</v>
      </c>
      <c r="C37" s="8" t="s">
        <v>5</v>
      </c>
      <c r="D37" s="8" t="s">
        <v>4</v>
      </c>
      <c r="E37" s="11">
        <v>5</v>
      </c>
      <c r="F37" s="11">
        <v>9000000</v>
      </c>
    </row>
    <row r="38" spans="2:6" ht="19.2" customHeight="1">
      <c r="B38" s="26" t="s">
        <v>3</v>
      </c>
      <c r="C38" s="8" t="s">
        <v>2</v>
      </c>
      <c r="D38" s="8" t="s">
        <v>1</v>
      </c>
      <c r="E38" s="11">
        <v>15</v>
      </c>
      <c r="F38" s="11">
        <v>33000000</v>
      </c>
    </row>
  </sheetData>
  <autoFilter ref="B2:F38" xr:uid="{B2F7B7B7-5214-4C5C-8F27-F6FAB889317A}"/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5891D-899A-4FAC-89F0-EAC51F2F3F6F}">
  <sheetPr>
    <tabColor theme="6" tint="-0.249977111117893"/>
  </sheetPr>
  <dimension ref="D1:G12"/>
  <sheetViews>
    <sheetView zoomScaleNormal="100" workbookViewId="0"/>
  </sheetViews>
  <sheetFormatPr defaultRowHeight="17.399999999999999"/>
  <cols>
    <col min="3" max="3" width="4.69921875" customWidth="1"/>
    <col min="4" max="4" width="34.59765625" customWidth="1"/>
    <col min="5" max="5" width="52.69921875" customWidth="1"/>
    <col min="6" max="6" width="14.69921875" style="36" customWidth="1"/>
    <col min="7" max="7" width="117.19921875" hidden="1" customWidth="1"/>
  </cols>
  <sheetData>
    <row r="1" spans="4:7" ht="24" customHeight="1"/>
    <row r="2" spans="4:7" ht="24.75" customHeight="1">
      <c r="D2" s="38" t="s">
        <v>138</v>
      </c>
      <c r="E2" s="39" t="s">
        <v>137</v>
      </c>
      <c r="F2" s="40" t="s">
        <v>136</v>
      </c>
      <c r="G2" s="38" t="s">
        <v>135</v>
      </c>
    </row>
    <row r="3" spans="4:7" ht="24.75" customHeight="1">
      <c r="D3" s="41" t="s">
        <v>145</v>
      </c>
      <c r="E3" s="42" t="s">
        <v>134</v>
      </c>
      <c r="F3" s="43" t="str">
        <f>HYPERLINK(G3,"바로가기")</f>
        <v>바로가기</v>
      </c>
      <c r="G3" s="41" t="s">
        <v>133</v>
      </c>
    </row>
    <row r="4" spans="4:7" ht="24.75" customHeight="1">
      <c r="D4" s="44" t="s">
        <v>146</v>
      </c>
      <c r="E4" s="45" t="s">
        <v>132</v>
      </c>
      <c r="F4" s="46" t="str">
        <f>HYPERLINK(G4,"바로가기")</f>
        <v>바로가기</v>
      </c>
      <c r="G4" s="47" t="s">
        <v>131</v>
      </c>
    </row>
    <row r="5" spans="4:7" ht="24.75" customHeight="1">
      <c r="D5" s="48" t="s">
        <v>147</v>
      </c>
      <c r="E5" s="49" t="s">
        <v>130</v>
      </c>
      <c r="F5" s="43" t="str">
        <f>HYPERLINK(G5,"바로가기")</f>
        <v>바로가기</v>
      </c>
      <c r="G5" s="42" t="s">
        <v>129</v>
      </c>
    </row>
    <row r="6" spans="4:7" ht="24.75" customHeight="1">
      <c r="D6" s="44" t="s">
        <v>148</v>
      </c>
      <c r="E6" s="45" t="s">
        <v>141</v>
      </c>
      <c r="F6" s="46" t="str">
        <f>HYPERLINK(G6,"바로가기")</f>
        <v>바로가기</v>
      </c>
      <c r="G6" s="50" t="s">
        <v>142</v>
      </c>
    </row>
    <row r="7" spans="4:7" ht="24.75" customHeight="1">
      <c r="D7" s="48" t="s">
        <v>149</v>
      </c>
      <c r="E7" s="49" t="s">
        <v>139</v>
      </c>
      <c r="F7" s="43" t="str">
        <f>HYPERLINK(G7,"바로가기")</f>
        <v>바로가기</v>
      </c>
      <c r="G7" s="42" t="s">
        <v>143</v>
      </c>
    </row>
    <row r="8" spans="4:7" ht="24.75" customHeight="1">
      <c r="D8" s="51" t="s">
        <v>150</v>
      </c>
      <c r="E8" s="52" t="s">
        <v>140</v>
      </c>
      <c r="F8" s="53" t="str">
        <f>HYPERLINK(G8,"바로가기")</f>
        <v>바로가기</v>
      </c>
      <c r="G8" s="37" t="s">
        <v>144</v>
      </c>
    </row>
    <row r="9" spans="4:7" ht="24.75" customHeight="1"/>
    <row r="10" spans="4:7" ht="24.75" customHeight="1"/>
    <row r="11" spans="4:7" ht="24.75" customHeight="1"/>
    <row r="12" spans="4:7" ht="24.75" customHeight="1"/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LAMBDA예제_1</vt:lpstr>
      <vt:lpstr>LAMBDA예제_2</vt:lpstr>
      <vt:lpstr>LAMBDA기초</vt:lpstr>
      <vt:lpstr>LAMBDA응용</vt:lpstr>
      <vt:lpstr>LAMBDA고급</vt:lpstr>
      <vt:lpstr>LAMBDA+LET활용</vt:lpstr>
      <vt:lpstr>✨보충강의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전진권</dc:creator>
  <cp:lastModifiedBy>전진권</cp:lastModifiedBy>
  <dcterms:created xsi:type="dcterms:W3CDTF">2024-09-02T07:21:18Z</dcterms:created>
  <dcterms:modified xsi:type="dcterms:W3CDTF">2024-09-02T10:57:55Z</dcterms:modified>
</cp:coreProperties>
</file>