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@ 엑셀 - 영상강의\1a_엑셀 기초 강의\1b_기초 레벨업 강의\엑셀 기초 레벨업 15강 엑셀 raw data 중요한 이유\"/>
    </mc:Choice>
  </mc:AlternateContent>
  <xr:revisionPtr revIDLastSave="0" documentId="13_ncr:1_{51C5E49A-540E-47DF-B4FE-81FDF37BF278}" xr6:coauthVersionLast="47" xr6:coauthVersionMax="47" xr10:uidLastSave="{00000000-0000-0000-0000-000000000000}"/>
  <bookViews>
    <workbookView xWindow="-108" yWindow="-108" windowWidth="22680" windowHeight="14736" xr2:uid="{F63081EF-7672-410E-94D4-6A011825DEB0}"/>
  </bookViews>
  <sheets>
    <sheet name="예제" sheetId="1" r:id="rId1"/>
    <sheet name="정규화" sheetId="4" r:id="rId2"/>
    <sheet name="RawData#1" sheetId="5" r:id="rId3"/>
    <sheet name="RawData#2" sheetId="6" r:id="rId4"/>
    <sheet name="실습" sheetId="7" r:id="rId5"/>
  </sheets>
  <definedNames>
    <definedName name="슬라이서_날짜">#N/A</definedName>
    <definedName name="슬라이서_요일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5" l="1"/>
  <c r="A7" i="5" s="1"/>
  <c r="A8" i="5" s="1"/>
  <c r="A9" i="5" s="1"/>
  <c r="A10" i="5" s="1"/>
  <c r="C13" i="4"/>
  <c r="C18" i="4"/>
  <c r="C23" i="4"/>
  <c r="C28" i="4"/>
  <c r="C33" i="4"/>
  <c r="C38" i="4"/>
  <c r="C43" i="4"/>
  <c r="C48" i="4"/>
  <c r="C53" i="4"/>
  <c r="C58" i="4"/>
  <c r="C63" i="4"/>
  <c r="C68" i="4"/>
  <c r="C73" i="4"/>
  <c r="C78" i="4"/>
  <c r="C14" i="4"/>
  <c r="C19" i="4"/>
  <c r="C24" i="4"/>
  <c r="C29" i="4"/>
  <c r="C34" i="4"/>
  <c r="C39" i="4"/>
  <c r="C44" i="4"/>
  <c r="C49" i="4"/>
  <c r="C54" i="4"/>
  <c r="C59" i="4"/>
  <c r="C64" i="4"/>
  <c r="C69" i="4"/>
  <c r="C74" i="4"/>
  <c r="C79" i="4"/>
  <c r="C15" i="4"/>
  <c r="C20" i="4"/>
  <c r="C25" i="4"/>
  <c r="C30" i="4"/>
  <c r="C35" i="4"/>
  <c r="C40" i="4"/>
  <c r="C45" i="4"/>
  <c r="C50" i="4"/>
  <c r="C55" i="4"/>
  <c r="C60" i="4"/>
  <c r="C65" i="4"/>
  <c r="C70" i="4"/>
  <c r="C75" i="4"/>
  <c r="C80" i="4"/>
  <c r="C16" i="4"/>
  <c r="C21" i="4"/>
  <c r="C26" i="4"/>
  <c r="C31" i="4"/>
  <c r="C36" i="4"/>
  <c r="C41" i="4"/>
  <c r="C46" i="4"/>
  <c r="C51" i="4"/>
  <c r="C56" i="4"/>
  <c r="C61" i="4"/>
  <c r="C66" i="4"/>
  <c r="C71" i="4"/>
  <c r="C76" i="4"/>
  <c r="C81" i="4"/>
  <c r="C17" i="4"/>
  <c r="C22" i="4"/>
  <c r="C27" i="4"/>
  <c r="C32" i="4"/>
  <c r="C37" i="4"/>
  <c r="C42" i="4"/>
  <c r="C47" i="4"/>
  <c r="C52" i="4"/>
  <c r="C57" i="4"/>
  <c r="C62" i="4"/>
  <c r="C67" i="4"/>
  <c r="C72" i="4"/>
  <c r="C77" i="4"/>
  <c r="C82" i="4"/>
  <c r="Q7" i="1"/>
  <c r="Q6" i="1"/>
  <c r="Q5" i="1"/>
  <c r="Q4" i="1"/>
  <c r="Q3" i="1"/>
  <c r="D8" i="1"/>
  <c r="E8" i="1"/>
  <c r="F8" i="1"/>
  <c r="G8" i="1"/>
  <c r="H8" i="1"/>
  <c r="I8" i="1"/>
  <c r="J8" i="1"/>
  <c r="K8" i="1"/>
  <c r="L8" i="1"/>
  <c r="M8" i="1"/>
  <c r="N8" i="1"/>
  <c r="O8" i="1"/>
  <c r="P8" i="1"/>
  <c r="C8" i="1"/>
  <c r="Q8" i="1" l="1"/>
</calcChain>
</file>

<file path=xl/sharedStrings.xml><?xml version="1.0" encoding="utf-8"?>
<sst xmlns="http://schemas.openxmlformats.org/spreadsheetml/2006/main" count="395" uniqueCount="139">
  <si>
    <t>사과</t>
  </si>
  <si>
    <t>사과</t>
    <phoneticPr fontId="1" type="noConversion"/>
  </si>
  <si>
    <t>배</t>
  </si>
  <si>
    <t>배</t>
    <phoneticPr fontId="1" type="noConversion"/>
  </si>
  <si>
    <t>귤</t>
  </si>
  <si>
    <t>귤</t>
    <phoneticPr fontId="1" type="noConversion"/>
  </si>
  <si>
    <t>포도</t>
  </si>
  <si>
    <t>포도</t>
    <phoneticPr fontId="1" type="noConversion"/>
  </si>
  <si>
    <t>오렌지</t>
  </si>
  <si>
    <t>오렌지</t>
    <phoneticPr fontId="1" type="noConversion"/>
  </si>
  <si>
    <t>합계</t>
  </si>
  <si>
    <t>합계</t>
    <phoneticPr fontId="1" type="noConversion"/>
  </si>
  <si>
    <t>제품</t>
  </si>
  <si>
    <t>제품</t>
    <phoneticPr fontId="1" type="noConversion"/>
  </si>
  <si>
    <t>행 레이블</t>
  </si>
  <si>
    <t>총합계</t>
  </si>
  <si>
    <t>2021-01-01</t>
  </si>
  <si>
    <t>2021-01-02</t>
  </si>
  <si>
    <t>2021-01-03</t>
  </si>
  <si>
    <t>2021-01-04</t>
  </si>
  <si>
    <t>2021-01-05</t>
  </si>
  <si>
    <t>2021-01-06</t>
  </si>
  <si>
    <t>2021-01-07</t>
  </si>
  <si>
    <t>2021-01-08</t>
  </si>
  <si>
    <t>2021-01-09</t>
  </si>
  <si>
    <t>2021-01-10</t>
  </si>
  <si>
    <t>2021-01-11</t>
  </si>
  <si>
    <t>2021-01-12</t>
  </si>
  <si>
    <t>2021-01-13</t>
  </si>
  <si>
    <t>2021-01-14</t>
  </si>
  <si>
    <t>날짜</t>
  </si>
  <si>
    <t>수량</t>
  </si>
  <si>
    <t>합계 : 수량</t>
  </si>
  <si>
    <t>요일</t>
    <phoneticPr fontId="1" type="noConversion"/>
  </si>
  <si>
    <t>매출</t>
    <phoneticPr fontId="1" type="noConversion"/>
  </si>
  <si>
    <t>판매건수</t>
    <phoneticPr fontId="1" type="noConversion"/>
  </si>
  <si>
    <t>주시작일</t>
    <phoneticPr fontId="1" type="noConversion"/>
  </si>
  <si>
    <t>주간 매출 현황</t>
    <phoneticPr fontId="1" type="noConversion"/>
  </si>
  <si>
    <t>일간 매출 현황</t>
    <phoneticPr fontId="1" type="noConversion"/>
  </si>
  <si>
    <t>매출 현황 RAW</t>
    <phoneticPr fontId="1" type="noConversion"/>
  </si>
  <si>
    <t>판매시간</t>
    <phoneticPr fontId="1" type="noConversion"/>
  </si>
  <si>
    <t>사용자명</t>
    <phoneticPr fontId="1" type="noConversion"/>
  </si>
  <si>
    <t>제품명</t>
    <phoneticPr fontId="1" type="noConversion"/>
  </si>
  <si>
    <t>가격</t>
    <phoneticPr fontId="1" type="noConversion"/>
  </si>
  <si>
    <t>김세민</t>
  </si>
  <si>
    <t>정다온</t>
  </si>
  <si>
    <t>김진선</t>
  </si>
  <si>
    <t>정희엘</t>
  </si>
  <si>
    <t>박단비</t>
  </si>
  <si>
    <t>정진하</t>
  </si>
  <si>
    <t>김병민</t>
  </si>
  <si>
    <t>이제우</t>
  </si>
  <si>
    <t>김준용</t>
  </si>
  <si>
    <t>박정화</t>
  </si>
  <si>
    <t>이서우</t>
  </si>
  <si>
    <t>최리</t>
  </si>
  <si>
    <t>김교은</t>
  </si>
  <si>
    <t>최효윤</t>
  </si>
  <si>
    <t>이유림</t>
  </si>
  <si>
    <t>정재현</t>
  </si>
  <si>
    <t>이윤후</t>
  </si>
  <si>
    <t>김수호</t>
  </si>
  <si>
    <t>박희선</t>
  </si>
  <si>
    <t>최호원</t>
  </si>
  <si>
    <t>이이서</t>
  </si>
  <si>
    <t>최하언</t>
  </si>
  <si>
    <t>정은경</t>
  </si>
  <si>
    <t>박하엘</t>
  </si>
  <si>
    <t>정장우</t>
  </si>
  <si>
    <t>정도균</t>
  </si>
  <si>
    <t>김도유</t>
  </si>
  <si>
    <t>정솜</t>
  </si>
  <si>
    <t>최설하</t>
  </si>
  <si>
    <t>박예설</t>
  </si>
  <si>
    <t>제록스 232…</t>
  </si>
  <si>
    <t>폴리 타이 봉투…</t>
  </si>
  <si>
    <t>뉴웰 318…</t>
  </si>
  <si>
    <t>제록스 1967…</t>
  </si>
  <si>
    <t>글로벌 디럭스 의자…</t>
  </si>
  <si>
    <t>집/사무실 개인 파일 카트…</t>
  </si>
  <si>
    <t>HEPA 공기 청정기 교체 …</t>
  </si>
  <si>
    <t>슬림 직사각형 테이블…</t>
  </si>
  <si>
    <t>Wilson Jones 가죽…</t>
  </si>
  <si>
    <t>Eldon Expressio…</t>
  </si>
  <si>
    <t>Konftel 250 - 차…</t>
  </si>
  <si>
    <t>Fellowes PB200 …</t>
  </si>
  <si>
    <t>TravelDrive USB…</t>
  </si>
  <si>
    <t>Mitel 5320 IP 전…</t>
  </si>
  <si>
    <t>Avery 재활용 Flexi…</t>
  </si>
  <si>
    <t>선반용 Eldon Base…</t>
  </si>
  <si>
    <t>글로벌 가죽 작업 의자…</t>
  </si>
  <si>
    <t>Wilson Jones 바인…</t>
  </si>
  <si>
    <t>Universal 주소 라벨…</t>
  </si>
  <si>
    <t>BOSTON 1800 전동 …</t>
  </si>
  <si>
    <t>Cisco SPA IP 전화…</t>
  </si>
  <si>
    <t>Designer 하드 케이스…</t>
  </si>
  <si>
    <t>Acco 6구 콘센트…</t>
  </si>
  <si>
    <t>Bretford CR4500…</t>
  </si>
  <si>
    <t>파나소닉 Kx-TS550…</t>
  </si>
  <si>
    <t>Atlantic Metals…</t>
  </si>
  <si>
    <t>Chromcraft 회의용 …</t>
  </si>
  <si>
    <t>Plantronics 핸즈프…</t>
  </si>
  <si>
    <t>DuraTech 플라스틱 바…</t>
  </si>
  <si>
    <t>Eldon Fold 'N R…</t>
  </si>
  <si>
    <t>지역</t>
    <phoneticPr fontId="1" type="noConversion"/>
  </si>
  <si>
    <t>20세미만</t>
    <phoneticPr fontId="5" type="noConversion"/>
  </si>
  <si>
    <t>20-30대</t>
    <phoneticPr fontId="5" type="noConversion"/>
  </si>
  <si>
    <t>40-50대</t>
    <phoneticPr fontId="5" type="noConversion"/>
  </si>
  <si>
    <t>60세 이상</t>
    <phoneticPr fontId="5" type="noConversion"/>
  </si>
  <si>
    <t>남자</t>
    <phoneticPr fontId="5" type="noConversion"/>
  </si>
  <si>
    <t>여자</t>
    <phoneticPr fontId="5" type="noConversion"/>
  </si>
  <si>
    <t>서울특별시</t>
  </si>
  <si>
    <t>부산광역시</t>
    <phoneticPr fontId="5" type="noConversion"/>
  </si>
  <si>
    <t>대구광역시</t>
    <phoneticPr fontId="5" type="noConversion"/>
  </si>
  <si>
    <t>인천광역시</t>
    <phoneticPr fontId="5" type="noConversion"/>
  </si>
  <si>
    <t>광주광역시</t>
    <phoneticPr fontId="5" type="noConversion"/>
  </si>
  <si>
    <t>대전광역시</t>
    <phoneticPr fontId="5" type="noConversion"/>
  </si>
  <si>
    <t>○ 통계표ID</t>
  </si>
  <si>
    <t>DT_1IN1507</t>
  </si>
  <si>
    <t>○ 통계표명</t>
  </si>
  <si>
    <t>성, 연령 및 가구주와의 관계별 인구 - 시군구</t>
  </si>
  <si>
    <t>○ 조회기간</t>
  </si>
  <si>
    <t>[년] 2020~2020</t>
  </si>
  <si>
    <t>○ 출처</t>
  </si>
  <si>
    <t>통계청,「인구총조사」</t>
  </si>
  <si>
    <t>○ 통계표URL</t>
  </si>
  <si>
    <t>https://kosis.kr/statHtml/statHtml.do?orgId=101&amp;tblId=DT_1IN1507&amp;conn_path=I3</t>
  </si>
  <si>
    <t>연령대</t>
    <phoneticPr fontId="1" type="noConversion"/>
  </si>
  <si>
    <t>성별</t>
    <phoneticPr fontId="1" type="noConversion"/>
  </si>
  <si>
    <t>거주지</t>
    <phoneticPr fontId="1" type="noConversion"/>
  </si>
  <si>
    <t>이름</t>
    <phoneticPr fontId="1" type="noConversion"/>
  </si>
  <si>
    <t>나이</t>
    <phoneticPr fontId="1" type="noConversion"/>
  </si>
  <si>
    <t>남</t>
  </si>
  <si>
    <t>여</t>
  </si>
  <si>
    <t>인천광역시</t>
  </si>
  <si>
    <t>대구광역시</t>
  </si>
  <si>
    <t>부산광역시</t>
  </si>
  <si>
    <t>광주광역시</t>
  </si>
  <si>
    <t>대전광역시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</si>
</sst>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\/d"/>
    <numFmt numFmtId="177" formatCode="0;\-0;;"/>
    <numFmt numFmtId="178" formatCode="mm\/dd\ hh:mm"/>
    <numFmt numFmtId="179" formatCode="mm\/dd\ hh:mm\ AM/PM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14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3" fillId="2" borderId="0" xfId="0" applyNumberFormat="1" applyFont="1" applyFill="1" applyAlignment="1">
      <alignment horizontal="center" vertical="center"/>
    </xf>
    <xf numFmtId="0" fontId="3" fillId="2" borderId="0" xfId="0" applyFont="1" applyFill="1">
      <alignment vertical="center"/>
    </xf>
    <xf numFmtId="177" fontId="0" fillId="0" borderId="1" xfId="0" applyNumberFormat="1" applyBorder="1">
      <alignment vertical="center"/>
    </xf>
    <xf numFmtId="0" fontId="2" fillId="2" borderId="2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3" fontId="0" fillId="0" borderId="0" xfId="0" applyNumberFormat="1">
      <alignment vertical="center"/>
    </xf>
    <xf numFmtId="0" fontId="3" fillId="2" borderId="4" xfId="0" applyFont="1" applyFill="1" applyBorder="1">
      <alignment vertical="center"/>
    </xf>
    <xf numFmtId="3" fontId="3" fillId="2" borderId="4" xfId="0" applyNumberFormat="1" applyFont="1" applyFill="1" applyBorder="1" applyAlignment="1">
      <alignment horizontal="right" vertical="center"/>
    </xf>
    <xf numFmtId="14" fontId="0" fillId="0" borderId="4" xfId="0" applyNumberFormat="1" applyBorder="1">
      <alignment vertical="center"/>
    </xf>
    <xf numFmtId="3" fontId="0" fillId="0" borderId="4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178" fontId="0" fillId="0" borderId="0" xfId="0" applyNumberFormat="1" applyAlignment="1">
      <alignment horizontal="right" vertical="center"/>
    </xf>
    <xf numFmtId="178" fontId="3" fillId="2" borderId="4" xfId="0" applyNumberFormat="1" applyFont="1" applyFill="1" applyBorder="1" applyAlignment="1">
      <alignment horizontal="left" vertical="center"/>
    </xf>
    <xf numFmtId="179" fontId="0" fillId="0" borderId="4" xfId="0" applyNumberForma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right"/>
    </xf>
    <xf numFmtId="3" fontId="0" fillId="0" borderId="8" xfId="0" applyNumberFormat="1" applyFill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9" xfId="0" applyNumberFormat="1" applyFill="1" applyBorder="1">
      <alignment vertical="center"/>
    </xf>
    <xf numFmtId="3" fontId="0" fillId="0" borderId="9" xfId="0" applyNumberFormat="1" applyBorder="1">
      <alignment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표준" xfId="0" builtinId="0"/>
  </cellStyles>
  <dxfs count="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yyyy/mm/dd"/>
    </dxf>
  </dxfs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[예제.xlsx]정규화!피벗 테이블3</c:name>
    <c:fmtId val="0"/>
  </c:pivotSource>
  <c:chart>
    <c:autoTitleDeleted val="1"/>
    <c:pivotFmts>
      <c:pivotFmt>
        <c:idx val="0"/>
        <c:spPr>
          <a:solidFill>
            <a:schemeClr val="tx1">
              <a:lumMod val="65000"/>
              <a:lumOff val="3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정규화!$G$12</c:f>
              <c:strCache>
                <c:ptCount val="1"/>
                <c:pt idx="0">
                  <c:v>요약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정규화!$F$13:$F$18</c:f>
              <c:strCache>
                <c:ptCount val="5"/>
                <c:pt idx="0">
                  <c:v>사과</c:v>
                </c:pt>
                <c:pt idx="1">
                  <c:v>배</c:v>
                </c:pt>
                <c:pt idx="2">
                  <c:v>오렌지</c:v>
                </c:pt>
                <c:pt idx="3">
                  <c:v>귤</c:v>
                </c:pt>
                <c:pt idx="4">
                  <c:v>포도</c:v>
                </c:pt>
              </c:strCache>
            </c:strRef>
          </c:cat>
          <c:val>
            <c:numRef>
              <c:f>정규화!$G$13:$G$18</c:f>
              <c:numCache>
                <c:formatCode>General</c:formatCode>
                <c:ptCount val="5"/>
                <c:pt idx="0">
                  <c:v>68</c:v>
                </c:pt>
                <c:pt idx="1">
                  <c:v>54</c:v>
                </c:pt>
                <c:pt idx="2">
                  <c:v>50</c:v>
                </c:pt>
                <c:pt idx="3">
                  <c:v>42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1-4426-A5C5-B845AB574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78454976"/>
        <c:axId val="1378455808"/>
      </c:barChart>
      <c:catAx>
        <c:axId val="137845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8455808"/>
        <c:crosses val="autoZero"/>
        <c:auto val="1"/>
        <c:lblAlgn val="ctr"/>
        <c:lblOffset val="100"/>
        <c:noMultiLvlLbl val="0"/>
      </c:catAx>
      <c:valAx>
        <c:axId val="13784558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378454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87854</xdr:colOff>
      <xdr:row>10</xdr:row>
      <xdr:rowOff>213361</xdr:rowOff>
    </xdr:from>
    <xdr:to>
      <xdr:col>10</xdr:col>
      <xdr:colOff>340659</xdr:colOff>
      <xdr:row>23</xdr:row>
      <xdr:rowOff>118783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날짜">
              <a:extLst>
                <a:ext uri="{FF2B5EF4-FFF2-40B4-BE49-F238E27FC236}">
                  <a16:creationId xmlns:a16="http://schemas.microsoft.com/office/drawing/2014/main" id="{B0DDCBA6-58CC-432A-AEF0-EC37321B63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날짜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74254" y="2454537"/>
              <a:ext cx="2646381" cy="281895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슬라이서를 나타냅니다. 슬라이서는 Excel 2010 이상에서 지원됩니다.
이 도형이 이전 버전의 Excel에서 수정되었거나 통합 문서가 Excel 2003 또는 이전 버전에서 저장된 경우 슬라이서를 사용할 수 없습니다.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475130</xdr:colOff>
      <xdr:row>10</xdr:row>
      <xdr:rowOff>198122</xdr:rowOff>
    </xdr:from>
    <xdr:to>
      <xdr:col>12</xdr:col>
      <xdr:colOff>62753</xdr:colOff>
      <xdr:row>23</xdr:row>
      <xdr:rowOff>141643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요일">
              <a:extLst>
                <a:ext uri="{FF2B5EF4-FFF2-40B4-BE49-F238E27FC236}">
                  <a16:creationId xmlns:a16="http://schemas.microsoft.com/office/drawing/2014/main" id="{A5C43F66-888B-4D96-B3E2-176952FB71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요일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55106" y="2439298"/>
              <a:ext cx="1183341" cy="28570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슬라이서를 나타냅니다. 슬라이서는 Excel 2010 이상에서 지원됩니다.
이 도형이 이전 버전의 Excel에서 수정되었거나 통합 문서가 Excel 2003 또는 이전 버전에서 저장된 경우 슬라이서를 사용할 수 없습니다.</a:t>
              </a:r>
            </a:p>
          </xdr:txBody>
        </xdr:sp>
      </mc:Fallback>
    </mc:AlternateContent>
    <xdr:clientData/>
  </xdr:twoCellAnchor>
  <xdr:twoCellAnchor>
    <xdr:from>
      <xdr:col>4</xdr:col>
      <xdr:colOff>748776</xdr:colOff>
      <xdr:row>24</xdr:row>
      <xdr:rowOff>53788</xdr:rowOff>
    </xdr:from>
    <xdr:to>
      <xdr:col>10</xdr:col>
      <xdr:colOff>251908</xdr:colOff>
      <xdr:row>37</xdr:row>
      <xdr:rowOff>8068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8BC4D99E-0C46-4AC0-8368-8D1917208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152399</xdr:colOff>
      <xdr:row>1</xdr:row>
      <xdr:rowOff>76201</xdr:rowOff>
    </xdr:from>
    <xdr:to>
      <xdr:col>3</xdr:col>
      <xdr:colOff>287214</xdr:colOff>
      <xdr:row>9</xdr:row>
      <xdr:rowOff>140678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2BA2CCA9-A2CB-494F-9769-32163174C57B}"/>
            </a:ext>
          </a:extLst>
        </xdr:cNvPr>
        <xdr:cNvSpPr/>
      </xdr:nvSpPr>
      <xdr:spPr>
        <a:xfrm rot="5400000">
          <a:off x="2086706" y="1084386"/>
          <a:ext cx="1693985" cy="134815"/>
        </a:xfrm>
        <a:prstGeom prst="triangle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7</xdr:col>
      <xdr:colOff>164122</xdr:colOff>
      <xdr:row>1</xdr:row>
      <xdr:rowOff>76201</xdr:rowOff>
    </xdr:from>
    <xdr:to>
      <xdr:col>7</xdr:col>
      <xdr:colOff>298937</xdr:colOff>
      <xdr:row>9</xdr:row>
      <xdr:rowOff>140678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7E00B941-6AD4-44F2-80BB-F2652AB595B8}"/>
            </a:ext>
          </a:extLst>
        </xdr:cNvPr>
        <xdr:cNvSpPr/>
      </xdr:nvSpPr>
      <xdr:spPr>
        <a:xfrm rot="5400000">
          <a:off x="5251937" y="1084386"/>
          <a:ext cx="1693985" cy="134815"/>
        </a:xfrm>
        <a:prstGeom prst="triangle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153877</xdr:colOff>
      <xdr:row>0</xdr:row>
      <xdr:rowOff>157163</xdr:rowOff>
    </xdr:from>
    <xdr:to>
      <xdr:col>8</xdr:col>
      <xdr:colOff>288692</xdr:colOff>
      <xdr:row>8</xdr:row>
      <xdr:rowOff>155698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B0F1FE2A-1CE4-4B46-A451-5926D94E607F}"/>
            </a:ext>
          </a:extLst>
        </xdr:cNvPr>
        <xdr:cNvSpPr/>
      </xdr:nvSpPr>
      <xdr:spPr>
        <a:xfrm rot="5400000">
          <a:off x="5787245" y="940361"/>
          <a:ext cx="1701211" cy="134815"/>
        </a:xfrm>
        <a:prstGeom prst="triangle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엑셀오빠두" refreshedDate="44498.710130439817" createdVersion="7" refreshedVersion="7" minRefreshableVersion="3" recordCount="70" xr:uid="{28016B9F-2AC5-4E43-A951-758A8ED875CB}">
  <cacheSource type="worksheet">
    <worksheetSource name="표1_2"/>
  </cacheSource>
  <cacheFields count="4">
    <cacheField name="제품" numFmtId="0">
      <sharedItems count="5">
        <s v="사과"/>
        <s v="배"/>
        <s v="귤"/>
        <s v="포도"/>
        <s v="오렌지"/>
      </sharedItems>
    </cacheField>
    <cacheField name="날짜" numFmtId="0">
      <sharedItems count="14">
        <s v="2021-01-01"/>
        <s v="2021-01-02"/>
        <s v="2021-01-03"/>
        <s v="2021-01-04"/>
        <s v="2021-01-05"/>
        <s v="2021-01-06"/>
        <s v="2021-01-07"/>
        <s v="2021-01-08"/>
        <s v="2021-01-09"/>
        <s v="2021-01-10"/>
        <s v="2021-01-11"/>
        <s v="2021-01-12"/>
        <s v="2021-01-13"/>
        <s v="2021-01-14"/>
      </sharedItems>
    </cacheField>
    <cacheField name="요일" numFmtId="0">
      <sharedItems count="7">
        <s v="금"/>
        <s v="토"/>
        <s v="일"/>
        <s v="월"/>
        <s v="화"/>
        <s v="수"/>
        <s v="목"/>
      </sharedItems>
    </cacheField>
    <cacheField name="수량" numFmtId="0">
      <sharedItems containsSemiMixedTypes="0" containsString="0" containsNumber="1" containsInteger="1" minValue="0" maxValue="9"/>
    </cacheField>
  </cacheFields>
  <extLst>
    <ext xmlns:x14="http://schemas.microsoft.com/office/spreadsheetml/2009/9/main" uri="{725AE2AE-9491-48be-B2B4-4EB974FC3084}">
      <x14:pivotCacheDefinition pivotCacheId="83553845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">
  <r>
    <x v="0"/>
    <x v="0"/>
    <x v="0"/>
    <n v="1"/>
  </r>
  <r>
    <x v="0"/>
    <x v="1"/>
    <x v="1"/>
    <n v="9"/>
  </r>
  <r>
    <x v="0"/>
    <x v="2"/>
    <x v="2"/>
    <n v="7"/>
  </r>
  <r>
    <x v="0"/>
    <x v="3"/>
    <x v="3"/>
    <n v="2"/>
  </r>
  <r>
    <x v="0"/>
    <x v="4"/>
    <x v="4"/>
    <n v="2"/>
  </r>
  <r>
    <x v="0"/>
    <x v="5"/>
    <x v="5"/>
    <n v="1"/>
  </r>
  <r>
    <x v="0"/>
    <x v="6"/>
    <x v="6"/>
    <n v="9"/>
  </r>
  <r>
    <x v="0"/>
    <x v="7"/>
    <x v="0"/>
    <n v="9"/>
  </r>
  <r>
    <x v="0"/>
    <x v="8"/>
    <x v="1"/>
    <n v="6"/>
  </r>
  <r>
    <x v="0"/>
    <x v="9"/>
    <x v="2"/>
    <n v="6"/>
  </r>
  <r>
    <x v="0"/>
    <x v="10"/>
    <x v="3"/>
    <n v="6"/>
  </r>
  <r>
    <x v="0"/>
    <x v="11"/>
    <x v="4"/>
    <n v="9"/>
  </r>
  <r>
    <x v="0"/>
    <x v="12"/>
    <x v="5"/>
    <n v="1"/>
  </r>
  <r>
    <x v="0"/>
    <x v="13"/>
    <x v="6"/>
    <n v="0"/>
  </r>
  <r>
    <x v="1"/>
    <x v="0"/>
    <x v="0"/>
    <n v="7"/>
  </r>
  <r>
    <x v="1"/>
    <x v="1"/>
    <x v="1"/>
    <n v="8"/>
  </r>
  <r>
    <x v="1"/>
    <x v="2"/>
    <x v="2"/>
    <n v="0"/>
  </r>
  <r>
    <x v="1"/>
    <x v="3"/>
    <x v="3"/>
    <n v="4"/>
  </r>
  <r>
    <x v="1"/>
    <x v="4"/>
    <x v="4"/>
    <n v="7"/>
  </r>
  <r>
    <x v="1"/>
    <x v="5"/>
    <x v="5"/>
    <n v="3"/>
  </r>
  <r>
    <x v="1"/>
    <x v="6"/>
    <x v="6"/>
    <n v="5"/>
  </r>
  <r>
    <x v="1"/>
    <x v="7"/>
    <x v="0"/>
    <n v="5"/>
  </r>
  <r>
    <x v="1"/>
    <x v="8"/>
    <x v="1"/>
    <n v="0"/>
  </r>
  <r>
    <x v="1"/>
    <x v="9"/>
    <x v="2"/>
    <n v="0"/>
  </r>
  <r>
    <x v="1"/>
    <x v="10"/>
    <x v="3"/>
    <n v="6"/>
  </r>
  <r>
    <x v="1"/>
    <x v="11"/>
    <x v="4"/>
    <n v="1"/>
  </r>
  <r>
    <x v="1"/>
    <x v="12"/>
    <x v="5"/>
    <n v="0"/>
  </r>
  <r>
    <x v="1"/>
    <x v="13"/>
    <x v="6"/>
    <n v="8"/>
  </r>
  <r>
    <x v="2"/>
    <x v="0"/>
    <x v="0"/>
    <n v="8"/>
  </r>
  <r>
    <x v="2"/>
    <x v="1"/>
    <x v="1"/>
    <n v="0"/>
  </r>
  <r>
    <x v="2"/>
    <x v="2"/>
    <x v="2"/>
    <n v="2"/>
  </r>
  <r>
    <x v="2"/>
    <x v="3"/>
    <x v="3"/>
    <n v="0"/>
  </r>
  <r>
    <x v="2"/>
    <x v="4"/>
    <x v="4"/>
    <n v="3"/>
  </r>
  <r>
    <x v="2"/>
    <x v="5"/>
    <x v="5"/>
    <n v="6"/>
  </r>
  <r>
    <x v="2"/>
    <x v="6"/>
    <x v="6"/>
    <n v="6"/>
  </r>
  <r>
    <x v="2"/>
    <x v="7"/>
    <x v="0"/>
    <n v="0"/>
  </r>
  <r>
    <x v="2"/>
    <x v="8"/>
    <x v="1"/>
    <n v="1"/>
  </r>
  <r>
    <x v="2"/>
    <x v="9"/>
    <x v="2"/>
    <n v="8"/>
  </r>
  <r>
    <x v="2"/>
    <x v="10"/>
    <x v="3"/>
    <n v="0"/>
  </r>
  <r>
    <x v="2"/>
    <x v="11"/>
    <x v="4"/>
    <n v="0"/>
  </r>
  <r>
    <x v="2"/>
    <x v="12"/>
    <x v="5"/>
    <n v="2"/>
  </r>
  <r>
    <x v="2"/>
    <x v="13"/>
    <x v="6"/>
    <n v="6"/>
  </r>
  <r>
    <x v="3"/>
    <x v="0"/>
    <x v="0"/>
    <n v="0"/>
  </r>
  <r>
    <x v="3"/>
    <x v="1"/>
    <x v="1"/>
    <n v="0"/>
  </r>
  <r>
    <x v="3"/>
    <x v="2"/>
    <x v="2"/>
    <n v="9"/>
  </r>
  <r>
    <x v="3"/>
    <x v="3"/>
    <x v="3"/>
    <n v="0"/>
  </r>
  <r>
    <x v="3"/>
    <x v="4"/>
    <x v="4"/>
    <n v="5"/>
  </r>
  <r>
    <x v="3"/>
    <x v="5"/>
    <x v="5"/>
    <n v="0"/>
  </r>
  <r>
    <x v="3"/>
    <x v="6"/>
    <x v="6"/>
    <n v="5"/>
  </r>
  <r>
    <x v="3"/>
    <x v="7"/>
    <x v="0"/>
    <n v="5"/>
  </r>
  <r>
    <x v="3"/>
    <x v="8"/>
    <x v="1"/>
    <n v="8"/>
  </r>
  <r>
    <x v="3"/>
    <x v="9"/>
    <x v="2"/>
    <n v="0"/>
  </r>
  <r>
    <x v="3"/>
    <x v="10"/>
    <x v="3"/>
    <n v="1"/>
  </r>
  <r>
    <x v="3"/>
    <x v="11"/>
    <x v="4"/>
    <n v="7"/>
  </r>
  <r>
    <x v="3"/>
    <x v="12"/>
    <x v="5"/>
    <n v="0"/>
  </r>
  <r>
    <x v="3"/>
    <x v="13"/>
    <x v="6"/>
    <n v="1"/>
  </r>
  <r>
    <x v="4"/>
    <x v="0"/>
    <x v="0"/>
    <n v="4"/>
  </r>
  <r>
    <x v="4"/>
    <x v="1"/>
    <x v="1"/>
    <n v="6"/>
  </r>
  <r>
    <x v="4"/>
    <x v="2"/>
    <x v="2"/>
    <n v="1"/>
  </r>
  <r>
    <x v="4"/>
    <x v="3"/>
    <x v="3"/>
    <n v="5"/>
  </r>
  <r>
    <x v="4"/>
    <x v="4"/>
    <x v="4"/>
    <n v="0"/>
  </r>
  <r>
    <x v="4"/>
    <x v="5"/>
    <x v="5"/>
    <n v="4"/>
  </r>
  <r>
    <x v="4"/>
    <x v="6"/>
    <x v="6"/>
    <n v="4"/>
  </r>
  <r>
    <x v="4"/>
    <x v="7"/>
    <x v="0"/>
    <n v="0"/>
  </r>
  <r>
    <x v="4"/>
    <x v="8"/>
    <x v="1"/>
    <n v="7"/>
  </r>
  <r>
    <x v="4"/>
    <x v="9"/>
    <x v="2"/>
    <n v="2"/>
  </r>
  <r>
    <x v="4"/>
    <x v="10"/>
    <x v="3"/>
    <n v="0"/>
  </r>
  <r>
    <x v="4"/>
    <x v="11"/>
    <x v="4"/>
    <n v="9"/>
  </r>
  <r>
    <x v="4"/>
    <x v="12"/>
    <x v="5"/>
    <n v="1"/>
  </r>
  <r>
    <x v="4"/>
    <x v="13"/>
    <x v="6"/>
    <n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9709B0-ADBB-47DB-BEDC-46D3AA78F506}" name="피벗 테이블3" cacheId="0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 chartFormat="1">
  <location ref="F12:G18" firstHeaderRow="1" firstDataRow="1" firstDataCol="1"/>
  <pivotFields count="4">
    <pivotField axis="axisRow" showAll="0" sortType="descending">
      <items count="6">
        <item x="2"/>
        <item x="1"/>
        <item x="0"/>
        <item x="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8">
        <item x="2"/>
        <item x="3"/>
        <item x="4"/>
        <item x="5"/>
        <item x="6"/>
        <item x="0"/>
        <item x="1"/>
        <item t="default"/>
      </items>
    </pivotField>
    <pivotField dataField="1" showAll="0"/>
  </pivotFields>
  <rowFields count="1">
    <field x="0"/>
  </rowFields>
  <rowItems count="6">
    <i>
      <x v="2"/>
    </i>
    <i>
      <x v="1"/>
    </i>
    <i>
      <x v="3"/>
    </i>
    <i>
      <x/>
    </i>
    <i>
      <x v="4"/>
    </i>
    <i t="grand">
      <x/>
    </i>
  </rowItems>
  <colItems count="1">
    <i/>
  </colItems>
  <dataFields count="1">
    <dataField name="합계 : 수량" fld="3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날짜" xr10:uid="{6398AAD0-BA9C-463A-A796-D427A90248AA}" sourceName="날짜">
  <pivotTables>
    <pivotTable tabId="4" name="피벗 테이블3"/>
  </pivotTables>
  <data>
    <tabular pivotCacheId="835538455">
      <items count="14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요일" xr10:uid="{2F03F572-2713-4744-AE91-A34248B5AC76}" sourceName="요일">
  <pivotTables>
    <pivotTable tabId="4" name="피벗 테이블3"/>
  </pivotTables>
  <data>
    <tabular pivotCacheId="835538455">
      <items count="7">
        <i x="2" s="1"/>
        <i x="3" s="1"/>
        <i x="4" s="1"/>
        <i x="5" s="1"/>
        <i x="6" s="1"/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날짜" xr10:uid="{551692B9-574C-482B-A34D-B393F0204CB1}" cache="슬라이서_날짜" caption="날짜" columnCount="2" style="SlicerStyleDark1" rowHeight="285750"/>
  <slicer name="요일" xr10:uid="{29DECF6D-C461-47D4-A243-CD7F55D4A23B}" cache="슬라이서_요일" caption="요일" style="SlicerStyleDark1" rowHeight="2857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8821B7-76F2-4C0F-96CF-DFD02C68FC02}" name="표1" displayName="표1" ref="A1:P7" totalsRowShown="0" headerRowDxfId="4">
  <autoFilter ref="A1:P7" xr:uid="{178821B7-76F2-4C0F-96CF-DFD02C68FC02}"/>
  <tableColumns count="16">
    <tableColumn id="1" xr3:uid="{A380B660-F887-4760-9406-05126547748E}" name="제품"/>
    <tableColumn id="2" xr3:uid="{4BAB7F55-2B39-4F8B-828C-AE18AF2DADF3}" name="2021-01-01"/>
    <tableColumn id="3" xr3:uid="{5DB70703-5751-4B59-9D60-5B2F166552CB}" name="2021-01-02"/>
    <tableColumn id="4" xr3:uid="{EFC36E4A-6092-405C-AE7B-B3FFA01D38F0}" name="2021-01-03"/>
    <tableColumn id="5" xr3:uid="{B86F4C0B-31F4-4CBB-A865-BFAF79498274}" name="2021-01-04"/>
    <tableColumn id="6" xr3:uid="{69CAD9C0-6EE2-48B1-B953-4CD0D98B6112}" name="2021-01-05"/>
    <tableColumn id="7" xr3:uid="{B8C07BF6-4BE8-4BAD-A2D0-F59E5AE9A6C7}" name="2021-01-06"/>
    <tableColumn id="8" xr3:uid="{1E011BD1-4A61-47E0-AFD6-D1BB7D64341A}" name="2021-01-07"/>
    <tableColumn id="9" xr3:uid="{23A10796-6AA4-4FFD-88EF-825B62A37756}" name="2021-01-08"/>
    <tableColumn id="10" xr3:uid="{82D312AF-F27E-481A-9D35-DED874434BB3}" name="2021-01-09"/>
    <tableColumn id="11" xr3:uid="{7CF96445-D898-4D65-9FAE-E648CF1BEB7A}" name="2021-01-10"/>
    <tableColumn id="12" xr3:uid="{2F728BC5-2205-44C3-BBC1-C4A97C4B9B25}" name="2021-01-11"/>
    <tableColumn id="13" xr3:uid="{00B1D84B-E908-41EC-BFCC-9A33D684E1A2}" name="2021-01-12"/>
    <tableColumn id="14" xr3:uid="{9274937B-AC81-40B4-B67E-E793FCFAA430}" name="2021-01-13"/>
    <tableColumn id="15" xr3:uid="{4E8EFCBC-4CF4-47C3-9AFC-F49E960A54CD}" name="2021-01-14"/>
    <tableColumn id="16" xr3:uid="{6421197F-34A7-4D1F-AE64-F776590DF43B}" name="합계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87A83F-47C1-46BD-9C46-60E596E9A64F}" name="표1_2" displayName="표1_2" ref="A12:D82" totalsRowShown="0">
  <autoFilter ref="A12:D82" xr:uid="{A487A83F-47C1-46BD-9C46-60E596E9A64F}"/>
  <sortState xmlns:xlrd2="http://schemas.microsoft.com/office/spreadsheetml/2017/richdata2" ref="A13:D82">
    <sortCondition ref="B12:B82"/>
  </sortState>
  <tableColumns count="4">
    <tableColumn id="1" xr3:uid="{E38315C2-E908-407C-B42E-3C43B0C92CF9}" name="제품" dataDxfId="3"/>
    <tableColumn id="5" xr3:uid="{C73A0528-FE27-4AAD-BFC1-A77DE651CD9E}" name="날짜" dataDxfId="2"/>
    <tableColumn id="7" xr3:uid="{649ACF94-CC22-4A03-BCDC-432FDC3CCF3C}" name="요일" dataDxfId="1">
      <calculatedColumnFormula>TEXT(표1_2[[#This Row],[날짜]],"aaa")</calculatedColumnFormula>
    </tableColumn>
    <tableColumn id="6" xr3:uid="{A3EDE473-C1A8-4ED4-AD91-2311807AD620}" name="수량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CC535-D475-44BC-962E-86DCB1DDA7DE}">
  <dimension ref="B2:Q8"/>
  <sheetViews>
    <sheetView tabSelected="1" zoomScale="115" zoomScaleNormal="115" workbookViewId="0"/>
  </sheetViews>
  <sheetFormatPr defaultRowHeight="17.399999999999999" x14ac:dyDescent="0.4"/>
  <cols>
    <col min="1" max="1" width="1.69921875" customWidth="1"/>
    <col min="3" max="3" width="10.8984375" bestFit="1" customWidth="1"/>
  </cols>
  <sheetData>
    <row r="2" spans="2:17" x14ac:dyDescent="0.4">
      <c r="B2" s="9" t="s">
        <v>13</v>
      </c>
      <c r="C2" s="6">
        <v>44197</v>
      </c>
      <c r="D2" s="6">
        <v>44198</v>
      </c>
      <c r="E2" s="6">
        <v>44199</v>
      </c>
      <c r="F2" s="6">
        <v>44200</v>
      </c>
      <c r="G2" s="6">
        <v>44201</v>
      </c>
      <c r="H2" s="6">
        <v>44202</v>
      </c>
      <c r="I2" s="6">
        <v>44203</v>
      </c>
      <c r="J2" s="6">
        <v>44204</v>
      </c>
      <c r="K2" s="6">
        <v>44205</v>
      </c>
      <c r="L2" s="6">
        <v>44206</v>
      </c>
      <c r="M2" s="6">
        <v>44207</v>
      </c>
      <c r="N2" s="6">
        <v>44208</v>
      </c>
      <c r="O2" s="6">
        <v>44209</v>
      </c>
      <c r="P2" s="6">
        <v>44210</v>
      </c>
      <c r="Q2" s="7" t="s">
        <v>11</v>
      </c>
    </row>
    <row r="3" spans="2:17" x14ac:dyDescent="0.4">
      <c r="B3" s="10" t="s">
        <v>1</v>
      </c>
      <c r="C3" s="2">
        <v>1</v>
      </c>
      <c r="D3" s="2">
        <v>9</v>
      </c>
      <c r="E3" s="2">
        <v>7</v>
      </c>
      <c r="F3" s="2">
        <v>2</v>
      </c>
      <c r="G3" s="2">
        <v>2</v>
      </c>
      <c r="H3" s="2">
        <v>1</v>
      </c>
      <c r="I3" s="2">
        <v>9</v>
      </c>
      <c r="J3" s="2">
        <v>9</v>
      </c>
      <c r="K3" s="2">
        <v>6</v>
      </c>
      <c r="L3" s="2">
        <v>6</v>
      </c>
      <c r="M3" s="2">
        <v>6</v>
      </c>
      <c r="N3" s="2">
        <v>9</v>
      </c>
      <c r="O3" s="2">
        <v>1</v>
      </c>
      <c r="P3" s="2">
        <v>0</v>
      </c>
      <c r="Q3" s="2">
        <f>SUM(C3:P3)</f>
        <v>68</v>
      </c>
    </row>
    <row r="4" spans="2:17" x14ac:dyDescent="0.4">
      <c r="B4" s="10" t="s">
        <v>3</v>
      </c>
      <c r="C4" s="2">
        <v>7</v>
      </c>
      <c r="D4" s="2">
        <v>8</v>
      </c>
      <c r="E4" s="2">
        <v>0</v>
      </c>
      <c r="F4" s="2">
        <v>4</v>
      </c>
      <c r="G4" s="2">
        <v>7</v>
      </c>
      <c r="H4" s="2">
        <v>3</v>
      </c>
      <c r="I4" s="2">
        <v>5</v>
      </c>
      <c r="J4" s="2">
        <v>5</v>
      </c>
      <c r="K4" s="2">
        <v>0</v>
      </c>
      <c r="L4" s="2">
        <v>0</v>
      </c>
      <c r="M4" s="2">
        <v>6</v>
      </c>
      <c r="N4" s="2">
        <v>1</v>
      </c>
      <c r="O4" s="2">
        <v>0</v>
      </c>
      <c r="P4" s="2">
        <v>8</v>
      </c>
      <c r="Q4" s="2">
        <f t="shared" ref="Q4:Q7" si="0">SUM(C4:P4)</f>
        <v>54</v>
      </c>
    </row>
    <row r="5" spans="2:17" x14ac:dyDescent="0.4">
      <c r="B5" s="10" t="s">
        <v>5</v>
      </c>
      <c r="C5" s="2">
        <v>8</v>
      </c>
      <c r="D5" s="2">
        <v>0</v>
      </c>
      <c r="E5" s="2">
        <v>2</v>
      </c>
      <c r="F5" s="2">
        <v>0</v>
      </c>
      <c r="G5" s="2">
        <v>3</v>
      </c>
      <c r="H5" s="2">
        <v>6</v>
      </c>
      <c r="I5" s="2">
        <v>6</v>
      </c>
      <c r="J5" s="2">
        <v>0</v>
      </c>
      <c r="K5" s="2">
        <v>1</v>
      </c>
      <c r="L5" s="2">
        <v>8</v>
      </c>
      <c r="M5" s="2">
        <v>0</v>
      </c>
      <c r="N5" s="2">
        <v>0</v>
      </c>
      <c r="O5" s="2">
        <v>2</v>
      </c>
      <c r="P5" s="2">
        <v>6</v>
      </c>
      <c r="Q5" s="2">
        <f t="shared" si="0"/>
        <v>42</v>
      </c>
    </row>
    <row r="6" spans="2:17" x14ac:dyDescent="0.4">
      <c r="B6" s="10" t="s">
        <v>7</v>
      </c>
      <c r="C6" s="2">
        <v>0</v>
      </c>
      <c r="D6" s="2">
        <v>0</v>
      </c>
      <c r="E6" s="2">
        <v>9</v>
      </c>
      <c r="F6" s="2">
        <v>0</v>
      </c>
      <c r="G6" s="2">
        <v>5</v>
      </c>
      <c r="H6" s="2">
        <v>0</v>
      </c>
      <c r="I6" s="2">
        <v>5</v>
      </c>
      <c r="J6" s="2">
        <v>5</v>
      </c>
      <c r="K6" s="2">
        <v>8</v>
      </c>
      <c r="L6" s="2">
        <v>0</v>
      </c>
      <c r="M6" s="2">
        <v>1</v>
      </c>
      <c r="N6" s="2">
        <v>7</v>
      </c>
      <c r="O6" s="2">
        <v>0</v>
      </c>
      <c r="P6" s="2">
        <v>1</v>
      </c>
      <c r="Q6" s="2">
        <f t="shared" si="0"/>
        <v>41</v>
      </c>
    </row>
    <row r="7" spans="2:17" ht="18" thickBot="1" x14ac:dyDescent="0.45">
      <c r="B7" s="10" t="s">
        <v>9</v>
      </c>
      <c r="C7" s="2">
        <v>4</v>
      </c>
      <c r="D7" s="2">
        <v>6</v>
      </c>
      <c r="E7" s="2">
        <v>1</v>
      </c>
      <c r="F7" s="2">
        <v>5</v>
      </c>
      <c r="G7" s="2">
        <v>0</v>
      </c>
      <c r="H7" s="2">
        <v>4</v>
      </c>
      <c r="I7" s="2">
        <v>4</v>
      </c>
      <c r="J7" s="2">
        <v>0</v>
      </c>
      <c r="K7" s="2">
        <v>7</v>
      </c>
      <c r="L7" s="2">
        <v>2</v>
      </c>
      <c r="M7" s="2">
        <v>0</v>
      </c>
      <c r="N7" s="2">
        <v>9</v>
      </c>
      <c r="O7" s="2">
        <v>1</v>
      </c>
      <c r="P7" s="2">
        <v>7</v>
      </c>
      <c r="Q7" s="2">
        <f t="shared" si="0"/>
        <v>50</v>
      </c>
    </row>
    <row r="8" spans="2:17" x14ac:dyDescent="0.4">
      <c r="B8" s="11" t="s">
        <v>11</v>
      </c>
      <c r="C8" s="8">
        <f>SUM(C3:C7)</f>
        <v>20</v>
      </c>
      <c r="D8" s="8">
        <f t="shared" ref="D8:Q8" si="1">SUM(D3:D7)</f>
        <v>23</v>
      </c>
      <c r="E8" s="8">
        <f t="shared" si="1"/>
        <v>19</v>
      </c>
      <c r="F8" s="8">
        <f t="shared" si="1"/>
        <v>11</v>
      </c>
      <c r="G8" s="8">
        <f t="shared" si="1"/>
        <v>17</v>
      </c>
      <c r="H8" s="8">
        <f t="shared" si="1"/>
        <v>14</v>
      </c>
      <c r="I8" s="8">
        <f t="shared" si="1"/>
        <v>29</v>
      </c>
      <c r="J8" s="8">
        <f t="shared" si="1"/>
        <v>19</v>
      </c>
      <c r="K8" s="8">
        <f t="shared" si="1"/>
        <v>22</v>
      </c>
      <c r="L8" s="8">
        <f t="shared" si="1"/>
        <v>16</v>
      </c>
      <c r="M8" s="8">
        <f t="shared" si="1"/>
        <v>13</v>
      </c>
      <c r="N8" s="8">
        <f t="shared" si="1"/>
        <v>26</v>
      </c>
      <c r="O8" s="8">
        <f t="shared" si="1"/>
        <v>4</v>
      </c>
      <c r="P8" s="8">
        <f t="shared" si="1"/>
        <v>22</v>
      </c>
      <c r="Q8" s="8">
        <f t="shared" si="1"/>
        <v>255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2DB5-AE3C-42F6-B42F-66EA98CD9366}">
  <dimension ref="A1:P82"/>
  <sheetViews>
    <sheetView zoomScaleNormal="100" workbookViewId="0"/>
  </sheetViews>
  <sheetFormatPr defaultRowHeight="17.399999999999999" x14ac:dyDescent="0.4"/>
  <cols>
    <col min="1" max="1" width="9.19921875" customWidth="1"/>
    <col min="2" max="18" width="10.5" customWidth="1"/>
    <col min="19" max="19" width="11.59765625" customWidth="1"/>
    <col min="20" max="21" width="10.8984375" bestFit="1" customWidth="1"/>
    <col min="22" max="22" width="6.69921875" bestFit="1" customWidth="1"/>
  </cols>
  <sheetData>
    <row r="1" spans="1:16" s="1" customFormat="1" x14ac:dyDescent="0.4">
      <c r="A1" s="1" t="s">
        <v>12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  <c r="J1" s="1" t="s">
        <v>24</v>
      </c>
      <c r="K1" s="1" t="s">
        <v>25</v>
      </c>
      <c r="L1" s="1" t="s">
        <v>26</v>
      </c>
      <c r="M1" s="1" t="s">
        <v>27</v>
      </c>
      <c r="N1" s="1" t="s">
        <v>28</v>
      </c>
      <c r="O1" s="1" t="s">
        <v>29</v>
      </c>
      <c r="P1" s="1" t="s">
        <v>10</v>
      </c>
    </row>
    <row r="2" spans="1:16" x14ac:dyDescent="0.4">
      <c r="A2" t="s">
        <v>0</v>
      </c>
      <c r="B2">
        <v>1</v>
      </c>
      <c r="C2">
        <v>9</v>
      </c>
      <c r="D2">
        <v>7</v>
      </c>
      <c r="E2">
        <v>2</v>
      </c>
      <c r="F2">
        <v>2</v>
      </c>
      <c r="G2">
        <v>1</v>
      </c>
      <c r="H2">
        <v>9</v>
      </c>
      <c r="I2">
        <v>9</v>
      </c>
      <c r="J2">
        <v>6</v>
      </c>
      <c r="K2">
        <v>6</v>
      </c>
      <c r="L2">
        <v>6</v>
      </c>
      <c r="M2">
        <v>9</v>
      </c>
      <c r="N2">
        <v>1</v>
      </c>
      <c r="O2">
        <v>0</v>
      </c>
      <c r="P2">
        <v>68</v>
      </c>
    </row>
    <row r="3" spans="1:16" x14ac:dyDescent="0.4">
      <c r="A3" t="s">
        <v>2</v>
      </c>
      <c r="B3">
        <v>7</v>
      </c>
      <c r="C3">
        <v>8</v>
      </c>
      <c r="D3">
        <v>0</v>
      </c>
      <c r="E3">
        <v>4</v>
      </c>
      <c r="F3">
        <v>7</v>
      </c>
      <c r="G3">
        <v>3</v>
      </c>
      <c r="H3">
        <v>5</v>
      </c>
      <c r="I3">
        <v>5</v>
      </c>
      <c r="J3">
        <v>0</v>
      </c>
      <c r="K3">
        <v>0</v>
      </c>
      <c r="L3">
        <v>6</v>
      </c>
      <c r="M3">
        <v>1</v>
      </c>
      <c r="N3">
        <v>0</v>
      </c>
      <c r="O3">
        <v>8</v>
      </c>
      <c r="P3">
        <v>54</v>
      </c>
    </row>
    <row r="4" spans="1:16" x14ac:dyDescent="0.4">
      <c r="A4" t="s">
        <v>4</v>
      </c>
      <c r="B4">
        <v>8</v>
      </c>
      <c r="C4">
        <v>0</v>
      </c>
      <c r="D4">
        <v>2</v>
      </c>
      <c r="E4">
        <v>0</v>
      </c>
      <c r="F4">
        <v>3</v>
      </c>
      <c r="G4">
        <v>6</v>
      </c>
      <c r="H4">
        <v>6</v>
      </c>
      <c r="I4">
        <v>0</v>
      </c>
      <c r="J4">
        <v>1</v>
      </c>
      <c r="K4">
        <v>8</v>
      </c>
      <c r="L4">
        <v>0</v>
      </c>
      <c r="M4">
        <v>0</v>
      </c>
      <c r="N4">
        <v>2</v>
      </c>
      <c r="O4">
        <v>6</v>
      </c>
      <c r="P4">
        <v>42</v>
      </c>
    </row>
    <row r="5" spans="1:16" x14ac:dyDescent="0.4">
      <c r="A5" t="s">
        <v>6</v>
      </c>
      <c r="B5">
        <v>0</v>
      </c>
      <c r="C5">
        <v>0</v>
      </c>
      <c r="D5">
        <v>9</v>
      </c>
      <c r="E5">
        <v>0</v>
      </c>
      <c r="F5">
        <v>5</v>
      </c>
      <c r="G5">
        <v>0</v>
      </c>
      <c r="H5">
        <v>5</v>
      </c>
      <c r="I5">
        <v>5</v>
      </c>
      <c r="J5">
        <v>8</v>
      </c>
      <c r="K5">
        <v>0</v>
      </c>
      <c r="L5">
        <v>1</v>
      </c>
      <c r="M5">
        <v>7</v>
      </c>
      <c r="N5">
        <v>0</v>
      </c>
      <c r="O5">
        <v>1</v>
      </c>
      <c r="P5">
        <v>41</v>
      </c>
    </row>
    <row r="6" spans="1:16" x14ac:dyDescent="0.4">
      <c r="A6" t="s">
        <v>8</v>
      </c>
      <c r="B6">
        <v>4</v>
      </c>
      <c r="C6">
        <v>6</v>
      </c>
      <c r="D6">
        <v>1</v>
      </c>
      <c r="E6">
        <v>5</v>
      </c>
      <c r="F6">
        <v>0</v>
      </c>
      <c r="G6">
        <v>4</v>
      </c>
      <c r="H6">
        <v>4</v>
      </c>
      <c r="I6">
        <v>0</v>
      </c>
      <c r="J6">
        <v>7</v>
      </c>
      <c r="K6">
        <v>2</v>
      </c>
      <c r="L6">
        <v>0</v>
      </c>
      <c r="M6">
        <v>9</v>
      </c>
      <c r="N6">
        <v>1</v>
      </c>
      <c r="O6">
        <v>7</v>
      </c>
      <c r="P6">
        <v>50</v>
      </c>
    </row>
    <row r="7" spans="1:16" x14ac:dyDescent="0.4">
      <c r="A7" t="s">
        <v>10</v>
      </c>
      <c r="B7">
        <v>20</v>
      </c>
      <c r="C7">
        <v>23</v>
      </c>
      <c r="D7">
        <v>19</v>
      </c>
      <c r="E7">
        <v>11</v>
      </c>
      <c r="F7">
        <v>17</v>
      </c>
      <c r="G7">
        <v>14</v>
      </c>
      <c r="H7">
        <v>29</v>
      </c>
      <c r="I7">
        <v>19</v>
      </c>
      <c r="J7">
        <v>22</v>
      </c>
      <c r="K7">
        <v>16</v>
      </c>
      <c r="L7">
        <v>13</v>
      </c>
      <c r="M7">
        <v>26</v>
      </c>
      <c r="N7">
        <v>4</v>
      </c>
      <c r="O7">
        <v>22</v>
      </c>
      <c r="P7">
        <v>255</v>
      </c>
    </row>
    <row r="12" spans="1:16" x14ac:dyDescent="0.4">
      <c r="A12" t="s">
        <v>12</v>
      </c>
      <c r="B12" t="s">
        <v>30</v>
      </c>
      <c r="C12" t="s">
        <v>33</v>
      </c>
      <c r="D12" t="s">
        <v>31</v>
      </c>
      <c r="F12" s="3" t="s">
        <v>14</v>
      </c>
      <c r="G12" t="s">
        <v>32</v>
      </c>
    </row>
    <row r="13" spans="1:16" x14ac:dyDescent="0.4">
      <c r="A13" s="5" t="s">
        <v>0</v>
      </c>
      <c r="B13" s="5" t="s">
        <v>16</v>
      </c>
      <c r="C13" s="5" t="str">
        <f>TEXT(표1_2[[#This Row],[날짜]],"aaa")</f>
        <v>금</v>
      </c>
      <c r="D13" s="5">
        <v>1</v>
      </c>
      <c r="F13" s="4" t="s">
        <v>0</v>
      </c>
      <c r="G13" s="5">
        <v>68</v>
      </c>
    </row>
    <row r="14" spans="1:16" x14ac:dyDescent="0.4">
      <c r="A14" s="5" t="s">
        <v>2</v>
      </c>
      <c r="B14" s="5" t="s">
        <v>16</v>
      </c>
      <c r="C14" s="5" t="str">
        <f>TEXT(표1_2[[#This Row],[날짜]],"aaa")</f>
        <v>금</v>
      </c>
      <c r="D14" s="5">
        <v>7</v>
      </c>
      <c r="F14" s="4" t="s">
        <v>2</v>
      </c>
      <c r="G14" s="5">
        <v>54</v>
      </c>
    </row>
    <row r="15" spans="1:16" x14ac:dyDescent="0.4">
      <c r="A15" s="5" t="s">
        <v>4</v>
      </c>
      <c r="B15" s="5" t="s">
        <v>16</v>
      </c>
      <c r="C15" s="5" t="str">
        <f>TEXT(표1_2[[#This Row],[날짜]],"aaa")</f>
        <v>금</v>
      </c>
      <c r="D15" s="5">
        <v>8</v>
      </c>
      <c r="F15" s="4" t="s">
        <v>8</v>
      </c>
      <c r="G15" s="5">
        <v>50</v>
      </c>
    </row>
    <row r="16" spans="1:16" x14ac:dyDescent="0.4">
      <c r="A16" s="5" t="s">
        <v>6</v>
      </c>
      <c r="B16" s="5" t="s">
        <v>16</v>
      </c>
      <c r="C16" s="5" t="str">
        <f>TEXT(표1_2[[#This Row],[날짜]],"aaa")</f>
        <v>금</v>
      </c>
      <c r="D16" s="5">
        <v>0</v>
      </c>
      <c r="F16" s="4" t="s">
        <v>4</v>
      </c>
      <c r="G16" s="5">
        <v>42</v>
      </c>
    </row>
    <row r="17" spans="1:7" x14ac:dyDescent="0.4">
      <c r="A17" s="5" t="s">
        <v>8</v>
      </c>
      <c r="B17" s="5" t="s">
        <v>16</v>
      </c>
      <c r="C17" s="5" t="str">
        <f>TEXT(표1_2[[#This Row],[날짜]],"aaa")</f>
        <v>금</v>
      </c>
      <c r="D17" s="5">
        <v>4</v>
      </c>
      <c r="F17" s="4" t="s">
        <v>6</v>
      </c>
      <c r="G17" s="5">
        <v>41</v>
      </c>
    </row>
    <row r="18" spans="1:7" x14ac:dyDescent="0.4">
      <c r="A18" s="5" t="s">
        <v>0</v>
      </c>
      <c r="B18" s="5" t="s">
        <v>17</v>
      </c>
      <c r="C18" s="5" t="str">
        <f>TEXT(표1_2[[#This Row],[날짜]],"aaa")</f>
        <v>토</v>
      </c>
      <c r="D18" s="5">
        <v>9</v>
      </c>
      <c r="F18" s="4" t="s">
        <v>15</v>
      </c>
      <c r="G18" s="5">
        <v>255</v>
      </c>
    </row>
    <row r="19" spans="1:7" x14ac:dyDescent="0.4">
      <c r="A19" s="5" t="s">
        <v>2</v>
      </c>
      <c r="B19" s="5" t="s">
        <v>17</v>
      </c>
      <c r="C19" s="5" t="str">
        <f>TEXT(표1_2[[#This Row],[날짜]],"aaa")</f>
        <v>토</v>
      </c>
      <c r="D19" s="5">
        <v>8</v>
      </c>
    </row>
    <row r="20" spans="1:7" x14ac:dyDescent="0.4">
      <c r="A20" s="5" t="s">
        <v>4</v>
      </c>
      <c r="B20" s="5" t="s">
        <v>17</v>
      </c>
      <c r="C20" s="5" t="str">
        <f>TEXT(표1_2[[#This Row],[날짜]],"aaa")</f>
        <v>토</v>
      </c>
      <c r="D20" s="5">
        <v>0</v>
      </c>
    </row>
    <row r="21" spans="1:7" x14ac:dyDescent="0.4">
      <c r="A21" s="5" t="s">
        <v>6</v>
      </c>
      <c r="B21" s="5" t="s">
        <v>17</v>
      </c>
      <c r="C21" s="5" t="str">
        <f>TEXT(표1_2[[#This Row],[날짜]],"aaa")</f>
        <v>토</v>
      </c>
      <c r="D21" s="5">
        <v>0</v>
      </c>
    </row>
    <row r="22" spans="1:7" x14ac:dyDescent="0.4">
      <c r="A22" s="5" t="s">
        <v>8</v>
      </c>
      <c r="B22" s="5" t="s">
        <v>17</v>
      </c>
      <c r="C22" s="5" t="str">
        <f>TEXT(표1_2[[#This Row],[날짜]],"aaa")</f>
        <v>토</v>
      </c>
      <c r="D22" s="5">
        <v>6</v>
      </c>
    </row>
    <row r="23" spans="1:7" x14ac:dyDescent="0.4">
      <c r="A23" s="5" t="s">
        <v>0</v>
      </c>
      <c r="B23" s="5" t="s">
        <v>18</v>
      </c>
      <c r="C23" s="5" t="str">
        <f>TEXT(표1_2[[#This Row],[날짜]],"aaa")</f>
        <v>일</v>
      </c>
      <c r="D23" s="5">
        <v>7</v>
      </c>
    </row>
    <row r="24" spans="1:7" x14ac:dyDescent="0.4">
      <c r="A24" s="5" t="s">
        <v>2</v>
      </c>
      <c r="B24" s="5" t="s">
        <v>18</v>
      </c>
      <c r="C24" s="5" t="str">
        <f>TEXT(표1_2[[#This Row],[날짜]],"aaa")</f>
        <v>일</v>
      </c>
      <c r="D24" s="5">
        <v>0</v>
      </c>
    </row>
    <row r="25" spans="1:7" x14ac:dyDescent="0.4">
      <c r="A25" s="5" t="s">
        <v>4</v>
      </c>
      <c r="B25" s="5" t="s">
        <v>18</v>
      </c>
      <c r="C25" s="5" t="str">
        <f>TEXT(표1_2[[#This Row],[날짜]],"aaa")</f>
        <v>일</v>
      </c>
      <c r="D25" s="5">
        <v>2</v>
      </c>
    </row>
    <row r="26" spans="1:7" x14ac:dyDescent="0.4">
      <c r="A26" s="5" t="s">
        <v>6</v>
      </c>
      <c r="B26" s="5" t="s">
        <v>18</v>
      </c>
      <c r="C26" s="5" t="str">
        <f>TEXT(표1_2[[#This Row],[날짜]],"aaa")</f>
        <v>일</v>
      </c>
      <c r="D26" s="5">
        <v>9</v>
      </c>
    </row>
    <row r="27" spans="1:7" x14ac:dyDescent="0.4">
      <c r="A27" s="5" t="s">
        <v>8</v>
      </c>
      <c r="B27" s="5" t="s">
        <v>18</v>
      </c>
      <c r="C27" s="5" t="str">
        <f>TEXT(표1_2[[#This Row],[날짜]],"aaa")</f>
        <v>일</v>
      </c>
      <c r="D27" s="5">
        <v>1</v>
      </c>
    </row>
    <row r="28" spans="1:7" x14ac:dyDescent="0.4">
      <c r="A28" s="5" t="s">
        <v>0</v>
      </c>
      <c r="B28" s="5" t="s">
        <v>19</v>
      </c>
      <c r="C28" s="5" t="str">
        <f>TEXT(표1_2[[#This Row],[날짜]],"aaa")</f>
        <v>월</v>
      </c>
      <c r="D28" s="5">
        <v>2</v>
      </c>
    </row>
    <row r="29" spans="1:7" x14ac:dyDescent="0.4">
      <c r="A29" s="5" t="s">
        <v>2</v>
      </c>
      <c r="B29" s="5" t="s">
        <v>19</v>
      </c>
      <c r="C29" s="5" t="str">
        <f>TEXT(표1_2[[#This Row],[날짜]],"aaa")</f>
        <v>월</v>
      </c>
      <c r="D29" s="5">
        <v>4</v>
      </c>
    </row>
    <row r="30" spans="1:7" x14ac:dyDescent="0.4">
      <c r="A30" s="5" t="s">
        <v>4</v>
      </c>
      <c r="B30" s="5" t="s">
        <v>19</v>
      </c>
      <c r="C30" s="5" t="str">
        <f>TEXT(표1_2[[#This Row],[날짜]],"aaa")</f>
        <v>월</v>
      </c>
      <c r="D30" s="5">
        <v>0</v>
      </c>
    </row>
    <row r="31" spans="1:7" x14ac:dyDescent="0.4">
      <c r="A31" s="5" t="s">
        <v>6</v>
      </c>
      <c r="B31" s="5" t="s">
        <v>19</v>
      </c>
      <c r="C31" s="5" t="str">
        <f>TEXT(표1_2[[#This Row],[날짜]],"aaa")</f>
        <v>월</v>
      </c>
      <c r="D31" s="5">
        <v>0</v>
      </c>
    </row>
    <row r="32" spans="1:7" x14ac:dyDescent="0.4">
      <c r="A32" s="5" t="s">
        <v>8</v>
      </c>
      <c r="B32" s="5" t="s">
        <v>19</v>
      </c>
      <c r="C32" s="5" t="str">
        <f>TEXT(표1_2[[#This Row],[날짜]],"aaa")</f>
        <v>월</v>
      </c>
      <c r="D32" s="5">
        <v>5</v>
      </c>
    </row>
    <row r="33" spans="1:4" x14ac:dyDescent="0.4">
      <c r="A33" s="5" t="s">
        <v>0</v>
      </c>
      <c r="B33" s="5" t="s">
        <v>20</v>
      </c>
      <c r="C33" s="5" t="str">
        <f>TEXT(표1_2[[#This Row],[날짜]],"aaa")</f>
        <v>화</v>
      </c>
      <c r="D33" s="5">
        <v>2</v>
      </c>
    </row>
    <row r="34" spans="1:4" x14ac:dyDescent="0.4">
      <c r="A34" s="5" t="s">
        <v>2</v>
      </c>
      <c r="B34" s="5" t="s">
        <v>20</v>
      </c>
      <c r="C34" s="5" t="str">
        <f>TEXT(표1_2[[#This Row],[날짜]],"aaa")</f>
        <v>화</v>
      </c>
      <c r="D34" s="5">
        <v>7</v>
      </c>
    </row>
    <row r="35" spans="1:4" x14ac:dyDescent="0.4">
      <c r="A35" s="5" t="s">
        <v>4</v>
      </c>
      <c r="B35" s="5" t="s">
        <v>20</v>
      </c>
      <c r="C35" s="5" t="str">
        <f>TEXT(표1_2[[#This Row],[날짜]],"aaa")</f>
        <v>화</v>
      </c>
      <c r="D35" s="5">
        <v>3</v>
      </c>
    </row>
    <row r="36" spans="1:4" x14ac:dyDescent="0.4">
      <c r="A36" s="5" t="s">
        <v>6</v>
      </c>
      <c r="B36" s="5" t="s">
        <v>20</v>
      </c>
      <c r="C36" s="5" t="str">
        <f>TEXT(표1_2[[#This Row],[날짜]],"aaa")</f>
        <v>화</v>
      </c>
      <c r="D36" s="5">
        <v>5</v>
      </c>
    </row>
    <row r="37" spans="1:4" x14ac:dyDescent="0.4">
      <c r="A37" s="5" t="s">
        <v>8</v>
      </c>
      <c r="B37" s="5" t="s">
        <v>20</v>
      </c>
      <c r="C37" s="5" t="str">
        <f>TEXT(표1_2[[#This Row],[날짜]],"aaa")</f>
        <v>화</v>
      </c>
      <c r="D37" s="5">
        <v>0</v>
      </c>
    </row>
    <row r="38" spans="1:4" x14ac:dyDescent="0.4">
      <c r="A38" s="5" t="s">
        <v>0</v>
      </c>
      <c r="B38" s="5" t="s">
        <v>21</v>
      </c>
      <c r="C38" s="5" t="str">
        <f>TEXT(표1_2[[#This Row],[날짜]],"aaa")</f>
        <v>수</v>
      </c>
      <c r="D38" s="5">
        <v>1</v>
      </c>
    </row>
    <row r="39" spans="1:4" x14ac:dyDescent="0.4">
      <c r="A39" s="5" t="s">
        <v>2</v>
      </c>
      <c r="B39" s="5" t="s">
        <v>21</v>
      </c>
      <c r="C39" s="5" t="str">
        <f>TEXT(표1_2[[#This Row],[날짜]],"aaa")</f>
        <v>수</v>
      </c>
      <c r="D39" s="5">
        <v>3</v>
      </c>
    </row>
    <row r="40" spans="1:4" x14ac:dyDescent="0.4">
      <c r="A40" s="5" t="s">
        <v>4</v>
      </c>
      <c r="B40" s="5" t="s">
        <v>21</v>
      </c>
      <c r="C40" s="5" t="str">
        <f>TEXT(표1_2[[#This Row],[날짜]],"aaa")</f>
        <v>수</v>
      </c>
      <c r="D40" s="5">
        <v>6</v>
      </c>
    </row>
    <row r="41" spans="1:4" x14ac:dyDescent="0.4">
      <c r="A41" s="5" t="s">
        <v>6</v>
      </c>
      <c r="B41" s="5" t="s">
        <v>21</v>
      </c>
      <c r="C41" s="5" t="str">
        <f>TEXT(표1_2[[#This Row],[날짜]],"aaa")</f>
        <v>수</v>
      </c>
      <c r="D41" s="5">
        <v>0</v>
      </c>
    </row>
    <row r="42" spans="1:4" x14ac:dyDescent="0.4">
      <c r="A42" s="5" t="s">
        <v>8</v>
      </c>
      <c r="B42" s="5" t="s">
        <v>21</v>
      </c>
      <c r="C42" s="5" t="str">
        <f>TEXT(표1_2[[#This Row],[날짜]],"aaa")</f>
        <v>수</v>
      </c>
      <c r="D42" s="5">
        <v>4</v>
      </c>
    </row>
    <row r="43" spans="1:4" x14ac:dyDescent="0.4">
      <c r="A43" s="5" t="s">
        <v>0</v>
      </c>
      <c r="B43" s="5" t="s">
        <v>22</v>
      </c>
      <c r="C43" s="5" t="str">
        <f>TEXT(표1_2[[#This Row],[날짜]],"aaa")</f>
        <v>목</v>
      </c>
      <c r="D43" s="5">
        <v>9</v>
      </c>
    </row>
    <row r="44" spans="1:4" x14ac:dyDescent="0.4">
      <c r="A44" s="5" t="s">
        <v>2</v>
      </c>
      <c r="B44" s="5" t="s">
        <v>22</v>
      </c>
      <c r="C44" s="5" t="str">
        <f>TEXT(표1_2[[#This Row],[날짜]],"aaa")</f>
        <v>목</v>
      </c>
      <c r="D44" s="5">
        <v>5</v>
      </c>
    </row>
    <row r="45" spans="1:4" x14ac:dyDescent="0.4">
      <c r="A45" s="5" t="s">
        <v>4</v>
      </c>
      <c r="B45" s="5" t="s">
        <v>22</v>
      </c>
      <c r="C45" s="5" t="str">
        <f>TEXT(표1_2[[#This Row],[날짜]],"aaa")</f>
        <v>목</v>
      </c>
      <c r="D45" s="5">
        <v>6</v>
      </c>
    </row>
    <row r="46" spans="1:4" x14ac:dyDescent="0.4">
      <c r="A46" s="5" t="s">
        <v>6</v>
      </c>
      <c r="B46" s="5" t="s">
        <v>22</v>
      </c>
      <c r="C46" s="5" t="str">
        <f>TEXT(표1_2[[#This Row],[날짜]],"aaa")</f>
        <v>목</v>
      </c>
      <c r="D46" s="5">
        <v>5</v>
      </c>
    </row>
    <row r="47" spans="1:4" x14ac:dyDescent="0.4">
      <c r="A47" s="5" t="s">
        <v>8</v>
      </c>
      <c r="B47" s="5" t="s">
        <v>22</v>
      </c>
      <c r="C47" s="5" t="str">
        <f>TEXT(표1_2[[#This Row],[날짜]],"aaa")</f>
        <v>목</v>
      </c>
      <c r="D47" s="5">
        <v>4</v>
      </c>
    </row>
    <row r="48" spans="1:4" x14ac:dyDescent="0.4">
      <c r="A48" s="5" t="s">
        <v>0</v>
      </c>
      <c r="B48" s="5" t="s">
        <v>23</v>
      </c>
      <c r="C48" s="5" t="str">
        <f>TEXT(표1_2[[#This Row],[날짜]],"aaa")</f>
        <v>금</v>
      </c>
      <c r="D48" s="5">
        <v>9</v>
      </c>
    </row>
    <row r="49" spans="1:4" x14ac:dyDescent="0.4">
      <c r="A49" s="5" t="s">
        <v>2</v>
      </c>
      <c r="B49" s="5" t="s">
        <v>23</v>
      </c>
      <c r="C49" s="5" t="str">
        <f>TEXT(표1_2[[#This Row],[날짜]],"aaa")</f>
        <v>금</v>
      </c>
      <c r="D49" s="5">
        <v>5</v>
      </c>
    </row>
    <row r="50" spans="1:4" x14ac:dyDescent="0.4">
      <c r="A50" s="5" t="s">
        <v>4</v>
      </c>
      <c r="B50" s="5" t="s">
        <v>23</v>
      </c>
      <c r="C50" s="5" t="str">
        <f>TEXT(표1_2[[#This Row],[날짜]],"aaa")</f>
        <v>금</v>
      </c>
      <c r="D50" s="5">
        <v>0</v>
      </c>
    </row>
    <row r="51" spans="1:4" x14ac:dyDescent="0.4">
      <c r="A51" s="5" t="s">
        <v>6</v>
      </c>
      <c r="B51" s="5" t="s">
        <v>23</v>
      </c>
      <c r="C51" s="5" t="str">
        <f>TEXT(표1_2[[#This Row],[날짜]],"aaa")</f>
        <v>금</v>
      </c>
      <c r="D51" s="5">
        <v>5</v>
      </c>
    </row>
    <row r="52" spans="1:4" x14ac:dyDescent="0.4">
      <c r="A52" s="5" t="s">
        <v>8</v>
      </c>
      <c r="B52" s="5" t="s">
        <v>23</v>
      </c>
      <c r="C52" s="5" t="str">
        <f>TEXT(표1_2[[#This Row],[날짜]],"aaa")</f>
        <v>금</v>
      </c>
      <c r="D52" s="5">
        <v>0</v>
      </c>
    </row>
    <row r="53" spans="1:4" x14ac:dyDescent="0.4">
      <c r="A53" s="5" t="s">
        <v>0</v>
      </c>
      <c r="B53" s="5" t="s">
        <v>24</v>
      </c>
      <c r="C53" s="5" t="str">
        <f>TEXT(표1_2[[#This Row],[날짜]],"aaa")</f>
        <v>토</v>
      </c>
      <c r="D53" s="5">
        <v>6</v>
      </c>
    </row>
    <row r="54" spans="1:4" x14ac:dyDescent="0.4">
      <c r="A54" s="5" t="s">
        <v>2</v>
      </c>
      <c r="B54" s="5" t="s">
        <v>24</v>
      </c>
      <c r="C54" s="5" t="str">
        <f>TEXT(표1_2[[#This Row],[날짜]],"aaa")</f>
        <v>토</v>
      </c>
      <c r="D54" s="5">
        <v>0</v>
      </c>
    </row>
    <row r="55" spans="1:4" x14ac:dyDescent="0.4">
      <c r="A55" s="5" t="s">
        <v>4</v>
      </c>
      <c r="B55" s="5" t="s">
        <v>24</v>
      </c>
      <c r="C55" s="5" t="str">
        <f>TEXT(표1_2[[#This Row],[날짜]],"aaa")</f>
        <v>토</v>
      </c>
      <c r="D55" s="5">
        <v>1</v>
      </c>
    </row>
    <row r="56" spans="1:4" x14ac:dyDescent="0.4">
      <c r="A56" s="5" t="s">
        <v>6</v>
      </c>
      <c r="B56" s="5" t="s">
        <v>24</v>
      </c>
      <c r="C56" s="5" t="str">
        <f>TEXT(표1_2[[#This Row],[날짜]],"aaa")</f>
        <v>토</v>
      </c>
      <c r="D56" s="5">
        <v>8</v>
      </c>
    </row>
    <row r="57" spans="1:4" x14ac:dyDescent="0.4">
      <c r="A57" s="5" t="s">
        <v>8</v>
      </c>
      <c r="B57" s="5" t="s">
        <v>24</v>
      </c>
      <c r="C57" s="5" t="str">
        <f>TEXT(표1_2[[#This Row],[날짜]],"aaa")</f>
        <v>토</v>
      </c>
      <c r="D57" s="5">
        <v>7</v>
      </c>
    </row>
    <row r="58" spans="1:4" x14ac:dyDescent="0.4">
      <c r="A58" s="5" t="s">
        <v>0</v>
      </c>
      <c r="B58" s="5" t="s">
        <v>25</v>
      </c>
      <c r="C58" s="5" t="str">
        <f>TEXT(표1_2[[#This Row],[날짜]],"aaa")</f>
        <v>일</v>
      </c>
      <c r="D58" s="5">
        <v>6</v>
      </c>
    </row>
    <row r="59" spans="1:4" x14ac:dyDescent="0.4">
      <c r="A59" s="5" t="s">
        <v>2</v>
      </c>
      <c r="B59" s="5" t="s">
        <v>25</v>
      </c>
      <c r="C59" s="5" t="str">
        <f>TEXT(표1_2[[#This Row],[날짜]],"aaa")</f>
        <v>일</v>
      </c>
      <c r="D59" s="5">
        <v>0</v>
      </c>
    </row>
    <row r="60" spans="1:4" x14ac:dyDescent="0.4">
      <c r="A60" s="5" t="s">
        <v>4</v>
      </c>
      <c r="B60" s="5" t="s">
        <v>25</v>
      </c>
      <c r="C60" s="5" t="str">
        <f>TEXT(표1_2[[#This Row],[날짜]],"aaa")</f>
        <v>일</v>
      </c>
      <c r="D60" s="5">
        <v>8</v>
      </c>
    </row>
    <row r="61" spans="1:4" x14ac:dyDescent="0.4">
      <c r="A61" s="5" t="s">
        <v>6</v>
      </c>
      <c r="B61" s="5" t="s">
        <v>25</v>
      </c>
      <c r="C61" s="5" t="str">
        <f>TEXT(표1_2[[#This Row],[날짜]],"aaa")</f>
        <v>일</v>
      </c>
      <c r="D61" s="5">
        <v>0</v>
      </c>
    </row>
    <row r="62" spans="1:4" x14ac:dyDescent="0.4">
      <c r="A62" s="5" t="s">
        <v>8</v>
      </c>
      <c r="B62" s="5" t="s">
        <v>25</v>
      </c>
      <c r="C62" s="5" t="str">
        <f>TEXT(표1_2[[#This Row],[날짜]],"aaa")</f>
        <v>일</v>
      </c>
      <c r="D62" s="5">
        <v>2</v>
      </c>
    </row>
    <row r="63" spans="1:4" x14ac:dyDescent="0.4">
      <c r="A63" s="5" t="s">
        <v>0</v>
      </c>
      <c r="B63" s="5" t="s">
        <v>26</v>
      </c>
      <c r="C63" s="5" t="str">
        <f>TEXT(표1_2[[#This Row],[날짜]],"aaa")</f>
        <v>월</v>
      </c>
      <c r="D63" s="5">
        <v>6</v>
      </c>
    </row>
    <row r="64" spans="1:4" x14ac:dyDescent="0.4">
      <c r="A64" s="5" t="s">
        <v>2</v>
      </c>
      <c r="B64" s="5" t="s">
        <v>26</v>
      </c>
      <c r="C64" s="5" t="str">
        <f>TEXT(표1_2[[#This Row],[날짜]],"aaa")</f>
        <v>월</v>
      </c>
      <c r="D64" s="5">
        <v>6</v>
      </c>
    </row>
    <row r="65" spans="1:4" x14ac:dyDescent="0.4">
      <c r="A65" s="5" t="s">
        <v>4</v>
      </c>
      <c r="B65" s="5" t="s">
        <v>26</v>
      </c>
      <c r="C65" s="5" t="str">
        <f>TEXT(표1_2[[#This Row],[날짜]],"aaa")</f>
        <v>월</v>
      </c>
      <c r="D65" s="5">
        <v>0</v>
      </c>
    </row>
    <row r="66" spans="1:4" x14ac:dyDescent="0.4">
      <c r="A66" s="5" t="s">
        <v>6</v>
      </c>
      <c r="B66" s="5" t="s">
        <v>26</v>
      </c>
      <c r="C66" s="5" t="str">
        <f>TEXT(표1_2[[#This Row],[날짜]],"aaa")</f>
        <v>월</v>
      </c>
      <c r="D66" s="5">
        <v>1</v>
      </c>
    </row>
    <row r="67" spans="1:4" x14ac:dyDescent="0.4">
      <c r="A67" s="5" t="s">
        <v>8</v>
      </c>
      <c r="B67" s="5" t="s">
        <v>26</v>
      </c>
      <c r="C67" s="5" t="str">
        <f>TEXT(표1_2[[#This Row],[날짜]],"aaa")</f>
        <v>월</v>
      </c>
      <c r="D67" s="5">
        <v>0</v>
      </c>
    </row>
    <row r="68" spans="1:4" x14ac:dyDescent="0.4">
      <c r="A68" s="5" t="s">
        <v>0</v>
      </c>
      <c r="B68" s="5" t="s">
        <v>27</v>
      </c>
      <c r="C68" s="5" t="str">
        <f>TEXT(표1_2[[#This Row],[날짜]],"aaa")</f>
        <v>화</v>
      </c>
      <c r="D68" s="5">
        <v>9</v>
      </c>
    </row>
    <row r="69" spans="1:4" x14ac:dyDescent="0.4">
      <c r="A69" s="5" t="s">
        <v>2</v>
      </c>
      <c r="B69" s="5" t="s">
        <v>27</v>
      </c>
      <c r="C69" s="5" t="str">
        <f>TEXT(표1_2[[#This Row],[날짜]],"aaa")</f>
        <v>화</v>
      </c>
      <c r="D69" s="5">
        <v>1</v>
      </c>
    </row>
    <row r="70" spans="1:4" x14ac:dyDescent="0.4">
      <c r="A70" s="5" t="s">
        <v>4</v>
      </c>
      <c r="B70" s="5" t="s">
        <v>27</v>
      </c>
      <c r="C70" s="5" t="str">
        <f>TEXT(표1_2[[#This Row],[날짜]],"aaa")</f>
        <v>화</v>
      </c>
      <c r="D70" s="5">
        <v>0</v>
      </c>
    </row>
    <row r="71" spans="1:4" x14ac:dyDescent="0.4">
      <c r="A71" s="5" t="s">
        <v>6</v>
      </c>
      <c r="B71" s="5" t="s">
        <v>27</v>
      </c>
      <c r="C71" s="5" t="str">
        <f>TEXT(표1_2[[#This Row],[날짜]],"aaa")</f>
        <v>화</v>
      </c>
      <c r="D71" s="5">
        <v>7</v>
      </c>
    </row>
    <row r="72" spans="1:4" x14ac:dyDescent="0.4">
      <c r="A72" s="5" t="s">
        <v>8</v>
      </c>
      <c r="B72" s="5" t="s">
        <v>27</v>
      </c>
      <c r="C72" s="5" t="str">
        <f>TEXT(표1_2[[#This Row],[날짜]],"aaa")</f>
        <v>화</v>
      </c>
      <c r="D72" s="5">
        <v>9</v>
      </c>
    </row>
    <row r="73" spans="1:4" x14ac:dyDescent="0.4">
      <c r="A73" s="5" t="s">
        <v>0</v>
      </c>
      <c r="B73" s="5" t="s">
        <v>28</v>
      </c>
      <c r="C73" s="5" t="str">
        <f>TEXT(표1_2[[#This Row],[날짜]],"aaa")</f>
        <v>수</v>
      </c>
      <c r="D73" s="5">
        <v>1</v>
      </c>
    </row>
    <row r="74" spans="1:4" x14ac:dyDescent="0.4">
      <c r="A74" s="5" t="s">
        <v>2</v>
      </c>
      <c r="B74" s="5" t="s">
        <v>28</v>
      </c>
      <c r="C74" s="5" t="str">
        <f>TEXT(표1_2[[#This Row],[날짜]],"aaa")</f>
        <v>수</v>
      </c>
      <c r="D74" s="5">
        <v>0</v>
      </c>
    </row>
    <row r="75" spans="1:4" x14ac:dyDescent="0.4">
      <c r="A75" s="5" t="s">
        <v>4</v>
      </c>
      <c r="B75" s="5" t="s">
        <v>28</v>
      </c>
      <c r="C75" s="5" t="str">
        <f>TEXT(표1_2[[#This Row],[날짜]],"aaa")</f>
        <v>수</v>
      </c>
      <c r="D75" s="5">
        <v>2</v>
      </c>
    </row>
    <row r="76" spans="1:4" x14ac:dyDescent="0.4">
      <c r="A76" s="5" t="s">
        <v>6</v>
      </c>
      <c r="B76" s="5" t="s">
        <v>28</v>
      </c>
      <c r="C76" s="5" t="str">
        <f>TEXT(표1_2[[#This Row],[날짜]],"aaa")</f>
        <v>수</v>
      </c>
      <c r="D76" s="5">
        <v>0</v>
      </c>
    </row>
    <row r="77" spans="1:4" x14ac:dyDescent="0.4">
      <c r="A77" s="5" t="s">
        <v>8</v>
      </c>
      <c r="B77" s="5" t="s">
        <v>28</v>
      </c>
      <c r="C77" s="5" t="str">
        <f>TEXT(표1_2[[#This Row],[날짜]],"aaa")</f>
        <v>수</v>
      </c>
      <c r="D77" s="5">
        <v>1</v>
      </c>
    </row>
    <row r="78" spans="1:4" x14ac:dyDescent="0.4">
      <c r="A78" s="5" t="s">
        <v>0</v>
      </c>
      <c r="B78" s="5" t="s">
        <v>29</v>
      </c>
      <c r="C78" s="5" t="str">
        <f>TEXT(표1_2[[#This Row],[날짜]],"aaa")</f>
        <v>목</v>
      </c>
      <c r="D78" s="5">
        <v>0</v>
      </c>
    </row>
    <row r="79" spans="1:4" x14ac:dyDescent="0.4">
      <c r="A79" s="5" t="s">
        <v>2</v>
      </c>
      <c r="B79" s="5" t="s">
        <v>29</v>
      </c>
      <c r="C79" s="5" t="str">
        <f>TEXT(표1_2[[#This Row],[날짜]],"aaa")</f>
        <v>목</v>
      </c>
      <c r="D79" s="5">
        <v>8</v>
      </c>
    </row>
    <row r="80" spans="1:4" x14ac:dyDescent="0.4">
      <c r="A80" s="5" t="s">
        <v>4</v>
      </c>
      <c r="B80" s="5" t="s">
        <v>29</v>
      </c>
      <c r="C80" s="5" t="str">
        <f>TEXT(표1_2[[#This Row],[날짜]],"aaa")</f>
        <v>목</v>
      </c>
      <c r="D80" s="5">
        <v>6</v>
      </c>
    </row>
    <row r="81" spans="1:4" x14ac:dyDescent="0.4">
      <c r="A81" s="5" t="s">
        <v>6</v>
      </c>
      <c r="B81" s="5" t="s">
        <v>29</v>
      </c>
      <c r="C81" s="5" t="str">
        <f>TEXT(표1_2[[#This Row],[날짜]],"aaa")</f>
        <v>목</v>
      </c>
      <c r="D81" s="5">
        <v>1</v>
      </c>
    </row>
    <row r="82" spans="1:4" x14ac:dyDescent="0.4">
      <c r="A82" s="5" t="s">
        <v>8</v>
      </c>
      <c r="B82" s="5" t="s">
        <v>29</v>
      </c>
      <c r="C82" s="5" t="str">
        <f>TEXT(표1_2[[#This Row],[날짜]],"aaa")</f>
        <v>목</v>
      </c>
      <c r="D82" s="5">
        <v>7</v>
      </c>
    </row>
  </sheetData>
  <phoneticPr fontId="1" type="noConversion"/>
  <pageMargins left="0.7" right="0.7" top="0.75" bottom="0.75" header="0.3" footer="0.3"/>
  <drawing r:id="rId2"/>
  <tableParts count="2">
    <tablePart r:id="rId3"/>
    <tablePart r:id="rId4"/>
  </tableParts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F3F9-89FA-4A63-8867-1E44A142D88F}">
  <dimension ref="A1:N34"/>
  <sheetViews>
    <sheetView zoomScale="130" zoomScaleNormal="130" workbookViewId="0"/>
  </sheetViews>
  <sheetFormatPr defaultRowHeight="17.399999999999999" outlineLevelCol="1" x14ac:dyDescent="0.4"/>
  <cols>
    <col min="1" max="1" width="12.09765625" customWidth="1"/>
    <col min="2" max="3" width="11.69921875" style="12" customWidth="1"/>
    <col min="4" max="4" width="5.69921875" customWidth="1"/>
    <col min="5" max="5" width="12.09765625" hidden="1" customWidth="1" outlineLevel="1"/>
    <col min="6" max="7" width="11.69921875" hidden="1" customWidth="1" outlineLevel="1"/>
    <col min="8" max="8" width="5.69921875" hidden="1" customWidth="1" outlineLevel="1"/>
    <col min="9" max="9" width="3.5" customWidth="1" collapsed="1"/>
    <col min="10" max="10" width="14.69921875" style="19" hidden="1" customWidth="1" outlineLevel="1"/>
    <col min="11" max="11" width="12.09765625" style="17" hidden="1" customWidth="1" outlineLevel="1"/>
    <col min="12" max="12" width="24" hidden="1" customWidth="1" outlineLevel="1"/>
    <col min="13" max="13" width="11.69921875" hidden="1" customWidth="1" outlineLevel="1"/>
    <col min="14" max="14" width="9" collapsed="1"/>
  </cols>
  <sheetData>
    <row r="1" spans="1:13" ht="18" thickBot="1" x14ac:dyDescent="0.45"/>
    <row r="2" spans="1:13" x14ac:dyDescent="0.4">
      <c r="A2" s="40" t="s">
        <v>37</v>
      </c>
      <c r="B2" s="40"/>
      <c r="C2" s="40"/>
      <c r="E2" s="40" t="s">
        <v>38</v>
      </c>
      <c r="F2" s="40"/>
      <c r="G2" s="40"/>
      <c r="J2" s="40" t="s">
        <v>39</v>
      </c>
      <c r="K2" s="40"/>
      <c r="L2" s="40"/>
      <c r="M2" s="40"/>
    </row>
    <row r="3" spans="1:13" ht="5.4" customHeight="1" x14ac:dyDescent="0.4">
      <c r="F3" s="12"/>
      <c r="G3" s="12"/>
      <c r="L3" s="12"/>
      <c r="M3" s="12"/>
    </row>
    <row r="4" spans="1:13" x14ac:dyDescent="0.4">
      <c r="A4" s="13" t="s">
        <v>36</v>
      </c>
      <c r="B4" s="14" t="s">
        <v>35</v>
      </c>
      <c r="C4" s="14" t="s">
        <v>34</v>
      </c>
      <c r="E4" s="13" t="s">
        <v>36</v>
      </c>
      <c r="F4" s="14" t="s">
        <v>35</v>
      </c>
      <c r="G4" s="14" t="s">
        <v>34</v>
      </c>
      <c r="J4" s="20" t="s">
        <v>40</v>
      </c>
      <c r="K4" s="23" t="s">
        <v>41</v>
      </c>
      <c r="L4" s="22" t="s">
        <v>42</v>
      </c>
      <c r="M4" s="14" t="s">
        <v>43</v>
      </c>
    </row>
    <row r="5" spans="1:13" x14ac:dyDescent="0.4">
      <c r="A5" s="15">
        <v>44473</v>
      </c>
      <c r="B5" s="16">
        <v>283</v>
      </c>
      <c r="C5" s="16">
        <v>7358000</v>
      </c>
      <c r="E5" s="15">
        <v>44473</v>
      </c>
      <c r="F5" s="16">
        <v>33</v>
      </c>
      <c r="G5" s="16">
        <v>236570</v>
      </c>
      <c r="J5" s="21">
        <v>44473</v>
      </c>
      <c r="K5" s="24" t="s">
        <v>44</v>
      </c>
      <c r="L5" s="16" t="s">
        <v>79</v>
      </c>
      <c r="M5" s="16">
        <v>3100</v>
      </c>
    </row>
    <row r="6" spans="1:13" x14ac:dyDescent="0.4">
      <c r="A6" s="15">
        <f>A5+7</f>
        <v>44480</v>
      </c>
      <c r="B6" s="16">
        <v>242</v>
      </c>
      <c r="C6" s="16">
        <v>4840000</v>
      </c>
      <c r="E6" s="15">
        <v>44474</v>
      </c>
      <c r="F6" s="16">
        <v>37</v>
      </c>
      <c r="G6" s="16">
        <v>66540</v>
      </c>
      <c r="J6" s="21">
        <v>44473.07</v>
      </c>
      <c r="K6" s="24" t="s">
        <v>45</v>
      </c>
      <c r="L6" s="16" t="s">
        <v>80</v>
      </c>
      <c r="M6" s="16">
        <v>2800</v>
      </c>
    </row>
    <row r="7" spans="1:13" x14ac:dyDescent="0.4">
      <c r="A7" s="15">
        <f t="shared" ref="A7:A10" si="0">A6+7</f>
        <v>44487</v>
      </c>
      <c r="B7" s="16">
        <v>231</v>
      </c>
      <c r="C7" s="16">
        <v>5705700</v>
      </c>
      <c r="E7" s="15">
        <v>44475</v>
      </c>
      <c r="F7" s="16">
        <v>29</v>
      </c>
      <c r="G7" s="16">
        <v>186340</v>
      </c>
      <c r="J7" s="21">
        <v>44473.11</v>
      </c>
      <c r="K7" s="24" t="s">
        <v>46</v>
      </c>
      <c r="L7" s="16" t="s">
        <v>81</v>
      </c>
      <c r="M7" s="16">
        <v>3400</v>
      </c>
    </row>
    <row r="8" spans="1:13" x14ac:dyDescent="0.4">
      <c r="A8" s="15">
        <f t="shared" si="0"/>
        <v>44494</v>
      </c>
      <c r="B8" s="16">
        <v>274</v>
      </c>
      <c r="C8" s="16">
        <v>7151400</v>
      </c>
      <c r="E8" s="15">
        <v>44476</v>
      </c>
      <c r="F8" s="16">
        <v>39</v>
      </c>
      <c r="G8" s="16">
        <v>107680</v>
      </c>
      <c r="J8" s="21">
        <v>44473.14</v>
      </c>
      <c r="K8" s="24" t="s">
        <v>47</v>
      </c>
      <c r="L8" s="16" t="s">
        <v>82</v>
      </c>
      <c r="M8" s="16">
        <v>3900</v>
      </c>
    </row>
    <row r="9" spans="1:13" x14ac:dyDescent="0.4">
      <c r="A9" s="15">
        <f t="shared" si="0"/>
        <v>44501</v>
      </c>
      <c r="B9" s="16">
        <v>295</v>
      </c>
      <c r="C9" s="16">
        <v>7994500</v>
      </c>
      <c r="E9" s="15">
        <v>44477</v>
      </c>
      <c r="F9" s="16">
        <v>34</v>
      </c>
      <c r="G9" s="16">
        <v>11700</v>
      </c>
      <c r="J9" s="21">
        <v>44473.24</v>
      </c>
      <c r="K9" s="24" t="s">
        <v>48</v>
      </c>
      <c r="L9" s="16" t="s">
        <v>83</v>
      </c>
      <c r="M9" s="16">
        <v>3800</v>
      </c>
    </row>
    <row r="10" spans="1:13" x14ac:dyDescent="0.4">
      <c r="A10" s="15">
        <f t="shared" si="0"/>
        <v>44508</v>
      </c>
      <c r="B10" s="16">
        <v>266</v>
      </c>
      <c r="C10" s="16">
        <v>7075600</v>
      </c>
      <c r="E10" s="15">
        <v>44478</v>
      </c>
      <c r="F10" s="16">
        <v>40</v>
      </c>
      <c r="G10" s="16">
        <v>271200</v>
      </c>
      <c r="J10" s="21">
        <v>44473.31</v>
      </c>
      <c r="K10" s="24" t="s">
        <v>49</v>
      </c>
      <c r="L10" s="16" t="s">
        <v>84</v>
      </c>
      <c r="M10" s="16">
        <v>3300</v>
      </c>
    </row>
    <row r="11" spans="1:13" x14ac:dyDescent="0.4">
      <c r="E11" s="15">
        <v>44479</v>
      </c>
      <c r="F11" s="16">
        <v>38</v>
      </c>
      <c r="G11" s="16">
        <v>242320</v>
      </c>
      <c r="J11" s="21">
        <v>44473.329999999994</v>
      </c>
      <c r="K11" s="24" t="s">
        <v>50</v>
      </c>
      <c r="L11" s="16" t="s">
        <v>74</v>
      </c>
      <c r="M11" s="16">
        <v>3700</v>
      </c>
    </row>
    <row r="12" spans="1:13" x14ac:dyDescent="0.4">
      <c r="E12" s="15">
        <v>44480</v>
      </c>
      <c r="F12" s="16">
        <v>31</v>
      </c>
      <c r="G12" s="16">
        <v>57390</v>
      </c>
      <c r="J12" s="21">
        <v>44473.409999999996</v>
      </c>
      <c r="K12" s="24" t="s">
        <v>51</v>
      </c>
      <c r="L12" s="16" t="s">
        <v>85</v>
      </c>
      <c r="M12" s="16">
        <v>2700</v>
      </c>
    </row>
    <row r="13" spans="1:13" x14ac:dyDescent="0.4">
      <c r="E13" s="15">
        <v>44481</v>
      </c>
      <c r="F13" s="16">
        <v>38</v>
      </c>
      <c r="G13" s="16">
        <v>44850</v>
      </c>
      <c r="J13" s="21">
        <v>44473.509999999995</v>
      </c>
      <c r="K13" s="24" t="s">
        <v>52</v>
      </c>
      <c r="L13" s="16" t="s">
        <v>75</v>
      </c>
      <c r="M13" s="16">
        <v>2800</v>
      </c>
    </row>
    <row r="14" spans="1:13" x14ac:dyDescent="0.4">
      <c r="E14" s="15">
        <v>44482</v>
      </c>
      <c r="F14" s="16">
        <v>29</v>
      </c>
      <c r="G14" s="16">
        <v>11810</v>
      </c>
      <c r="J14" s="21">
        <v>44473.549999999996</v>
      </c>
      <c r="K14" s="24" t="s">
        <v>53</v>
      </c>
      <c r="L14" s="16" t="s">
        <v>86</v>
      </c>
      <c r="M14" s="16">
        <v>3500</v>
      </c>
    </row>
    <row r="15" spans="1:13" x14ac:dyDescent="0.4">
      <c r="E15" s="15">
        <v>44483</v>
      </c>
      <c r="F15" s="16">
        <v>35</v>
      </c>
      <c r="G15" s="16">
        <v>295760</v>
      </c>
      <c r="J15" s="21">
        <v>44473.63</v>
      </c>
      <c r="K15" s="24" t="s">
        <v>54</v>
      </c>
      <c r="L15" s="16" t="s">
        <v>76</v>
      </c>
      <c r="M15" s="16">
        <v>2500</v>
      </c>
    </row>
    <row r="16" spans="1:13" x14ac:dyDescent="0.4">
      <c r="E16" s="15">
        <v>44484</v>
      </c>
      <c r="F16" s="16">
        <v>30</v>
      </c>
      <c r="G16" s="16">
        <v>62600</v>
      </c>
      <c r="J16" s="21">
        <v>44473.729999999996</v>
      </c>
      <c r="K16" s="24" t="s">
        <v>55</v>
      </c>
      <c r="L16" s="16" t="s">
        <v>87</v>
      </c>
      <c r="M16" s="16">
        <v>3500</v>
      </c>
    </row>
    <row r="17" spans="5:13" x14ac:dyDescent="0.4">
      <c r="E17" s="15">
        <v>44485</v>
      </c>
      <c r="F17" s="16">
        <v>38</v>
      </c>
      <c r="G17" s="16">
        <v>103230</v>
      </c>
      <c r="J17" s="21">
        <v>44473.759999999995</v>
      </c>
      <c r="K17" s="24" t="s">
        <v>56</v>
      </c>
      <c r="L17" s="16" t="s">
        <v>88</v>
      </c>
      <c r="M17" s="16">
        <v>3400</v>
      </c>
    </row>
    <row r="18" spans="5:13" x14ac:dyDescent="0.4">
      <c r="E18" s="15">
        <v>44486</v>
      </c>
      <c r="F18" s="16">
        <v>35</v>
      </c>
      <c r="G18" s="16">
        <v>114800</v>
      </c>
      <c r="J18" s="21">
        <v>44473.77</v>
      </c>
      <c r="K18" s="24" t="s">
        <v>57</v>
      </c>
      <c r="L18" s="16" t="s">
        <v>89</v>
      </c>
      <c r="M18" s="16">
        <v>3500</v>
      </c>
    </row>
    <row r="19" spans="5:13" x14ac:dyDescent="0.4">
      <c r="E19" s="15">
        <v>44487</v>
      </c>
      <c r="F19" s="16">
        <v>28</v>
      </c>
      <c r="G19" s="16">
        <v>28290</v>
      </c>
      <c r="J19" s="21">
        <v>44473.799999999996</v>
      </c>
      <c r="K19" s="24" t="s">
        <v>58</v>
      </c>
      <c r="L19" s="16" t="s">
        <v>90</v>
      </c>
      <c r="M19" s="16">
        <v>2800</v>
      </c>
    </row>
    <row r="20" spans="5:13" x14ac:dyDescent="0.4">
      <c r="E20" s="15">
        <v>44488</v>
      </c>
      <c r="F20" s="16">
        <v>36</v>
      </c>
      <c r="G20" s="16">
        <v>128320</v>
      </c>
      <c r="J20" s="21">
        <v>44473.869999999995</v>
      </c>
      <c r="K20" s="24" t="s">
        <v>59</v>
      </c>
      <c r="L20" s="16" t="s">
        <v>91</v>
      </c>
      <c r="M20" s="16">
        <v>3300</v>
      </c>
    </row>
    <row r="21" spans="5:13" x14ac:dyDescent="0.4">
      <c r="E21" s="15">
        <v>44489</v>
      </c>
      <c r="F21" s="16">
        <v>31</v>
      </c>
      <c r="G21" s="16">
        <v>163750</v>
      </c>
      <c r="J21" s="21">
        <v>44473.959999999992</v>
      </c>
      <c r="K21" s="24" t="s">
        <v>60</v>
      </c>
      <c r="L21" s="16" t="s">
        <v>92</v>
      </c>
      <c r="M21" s="16">
        <v>3000</v>
      </c>
    </row>
    <row r="22" spans="5:13" x14ac:dyDescent="0.4">
      <c r="E22" s="15">
        <v>44490</v>
      </c>
      <c r="F22" s="16">
        <v>40</v>
      </c>
      <c r="G22" s="16">
        <v>83770</v>
      </c>
      <c r="J22" s="21">
        <v>44474.029999999992</v>
      </c>
      <c r="K22" s="24" t="s">
        <v>61</v>
      </c>
      <c r="L22" s="16" t="s">
        <v>77</v>
      </c>
      <c r="M22" s="16">
        <v>3300</v>
      </c>
    </row>
    <row r="23" spans="5:13" x14ac:dyDescent="0.4">
      <c r="E23" s="15">
        <v>44491</v>
      </c>
      <c r="F23" s="16">
        <v>37</v>
      </c>
      <c r="G23" s="16">
        <v>289030</v>
      </c>
      <c r="J23" s="21">
        <v>44474.089999999989</v>
      </c>
      <c r="K23" s="24" t="s">
        <v>62</v>
      </c>
      <c r="L23" s="16" t="s">
        <v>93</v>
      </c>
      <c r="M23" s="16">
        <v>3600</v>
      </c>
    </row>
    <row r="24" spans="5:13" x14ac:dyDescent="0.4">
      <c r="E24" s="15">
        <v>44492</v>
      </c>
      <c r="F24" s="16">
        <v>38</v>
      </c>
      <c r="G24" s="16">
        <v>88890</v>
      </c>
      <c r="J24" s="21">
        <v>44474.169999999991</v>
      </c>
      <c r="K24" s="24" t="s">
        <v>63</v>
      </c>
      <c r="L24" s="16" t="s">
        <v>94</v>
      </c>
      <c r="M24" s="16">
        <v>4000</v>
      </c>
    </row>
    <row r="25" spans="5:13" x14ac:dyDescent="0.4">
      <c r="E25" s="15">
        <v>44493</v>
      </c>
      <c r="F25" s="16">
        <v>37</v>
      </c>
      <c r="G25" s="16">
        <v>284310</v>
      </c>
      <c r="J25" s="21">
        <v>44474.239999999991</v>
      </c>
      <c r="K25" s="24" t="s">
        <v>64</v>
      </c>
      <c r="L25" s="16" t="s">
        <v>95</v>
      </c>
      <c r="M25" s="16">
        <v>2900</v>
      </c>
    </row>
    <row r="26" spans="5:13" x14ac:dyDescent="0.4">
      <c r="E26" s="15">
        <v>44494</v>
      </c>
      <c r="F26" s="16">
        <v>28</v>
      </c>
      <c r="G26" s="16">
        <v>169440</v>
      </c>
      <c r="J26" s="21">
        <v>44474.339999999989</v>
      </c>
      <c r="K26" s="24" t="s">
        <v>65</v>
      </c>
      <c r="L26" s="16" t="s">
        <v>96</v>
      </c>
      <c r="M26" s="16">
        <v>3100</v>
      </c>
    </row>
    <row r="27" spans="5:13" x14ac:dyDescent="0.4">
      <c r="E27" s="15">
        <v>44495</v>
      </c>
      <c r="F27" s="16">
        <v>31</v>
      </c>
      <c r="G27" s="16">
        <v>70150</v>
      </c>
      <c r="J27" s="21">
        <v>44474.389999999992</v>
      </c>
      <c r="K27" s="24" t="s">
        <v>66</v>
      </c>
      <c r="L27" s="16" t="s">
        <v>97</v>
      </c>
      <c r="M27" s="16">
        <v>4000</v>
      </c>
    </row>
    <row r="28" spans="5:13" x14ac:dyDescent="0.4">
      <c r="E28" s="15">
        <v>44496</v>
      </c>
      <c r="F28" s="16">
        <v>38</v>
      </c>
      <c r="G28" s="16">
        <v>264390</v>
      </c>
      <c r="J28" s="21">
        <v>44474.469999999994</v>
      </c>
      <c r="K28" s="24" t="s">
        <v>67</v>
      </c>
      <c r="L28" s="16" t="s">
        <v>98</v>
      </c>
      <c r="M28" s="16">
        <v>2800</v>
      </c>
    </row>
    <row r="29" spans="5:13" x14ac:dyDescent="0.4">
      <c r="E29" s="15">
        <v>44497</v>
      </c>
      <c r="F29" s="16">
        <v>37</v>
      </c>
      <c r="G29" s="16">
        <v>100710</v>
      </c>
      <c r="J29" s="21">
        <v>44474.479999999996</v>
      </c>
      <c r="K29" s="24" t="s">
        <v>68</v>
      </c>
      <c r="L29" s="16" t="s">
        <v>78</v>
      </c>
      <c r="M29" s="16">
        <v>2700</v>
      </c>
    </row>
    <row r="30" spans="5:13" x14ac:dyDescent="0.4">
      <c r="E30" s="15">
        <v>44498</v>
      </c>
      <c r="F30" s="16">
        <v>37</v>
      </c>
      <c r="G30" s="16">
        <v>82700</v>
      </c>
      <c r="J30" s="21">
        <v>44474.559999999998</v>
      </c>
      <c r="K30" s="24" t="s">
        <v>69</v>
      </c>
      <c r="L30" s="16" t="s">
        <v>99</v>
      </c>
      <c r="M30" s="16">
        <v>3000</v>
      </c>
    </row>
    <row r="31" spans="5:13" x14ac:dyDescent="0.4">
      <c r="E31" s="15">
        <v>44499</v>
      </c>
      <c r="F31" s="16">
        <v>31</v>
      </c>
      <c r="G31" s="16">
        <v>270980</v>
      </c>
      <c r="J31" s="21">
        <v>44474.59</v>
      </c>
      <c r="K31" s="24" t="s">
        <v>70</v>
      </c>
      <c r="L31" s="16" t="s">
        <v>100</v>
      </c>
      <c r="M31" s="16">
        <v>3300</v>
      </c>
    </row>
    <row r="32" spans="5:13" x14ac:dyDescent="0.4">
      <c r="E32" s="15">
        <v>44500</v>
      </c>
      <c r="F32" s="16">
        <v>38</v>
      </c>
      <c r="G32" s="16">
        <v>197120</v>
      </c>
      <c r="J32" s="21">
        <v>44474.63</v>
      </c>
      <c r="K32" s="24" t="s">
        <v>71</v>
      </c>
      <c r="L32" s="16" t="s">
        <v>101</v>
      </c>
      <c r="M32" s="16">
        <v>3400</v>
      </c>
    </row>
    <row r="33" spans="5:13" x14ac:dyDescent="0.4">
      <c r="E33" s="15">
        <v>44501</v>
      </c>
      <c r="F33" s="16">
        <v>32</v>
      </c>
      <c r="G33" s="16">
        <v>57680</v>
      </c>
      <c r="J33" s="21">
        <v>44474.71</v>
      </c>
      <c r="K33" s="24" t="s">
        <v>72</v>
      </c>
      <c r="L33" s="16" t="s">
        <v>102</v>
      </c>
      <c r="M33" s="16">
        <v>4000</v>
      </c>
    </row>
    <row r="34" spans="5:13" x14ac:dyDescent="0.4">
      <c r="J34" s="21">
        <v>44474.81</v>
      </c>
      <c r="K34" s="25" t="s">
        <v>73</v>
      </c>
      <c r="L34" s="18" t="s">
        <v>103</v>
      </c>
      <c r="M34" s="16">
        <v>4000</v>
      </c>
    </row>
  </sheetData>
  <mergeCells count="3">
    <mergeCell ref="A2:C2"/>
    <mergeCell ref="E2:G2"/>
    <mergeCell ref="J2:M2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D52DB-3782-4C16-8EFD-C3E5DF343B3D}">
  <dimension ref="B1:N32"/>
  <sheetViews>
    <sheetView zoomScale="145" zoomScaleNormal="145" workbookViewId="0"/>
  </sheetViews>
  <sheetFormatPr defaultRowHeight="17.399999999999999" outlineLevelCol="1" x14ac:dyDescent="0.4"/>
  <cols>
    <col min="1" max="1" width="2.3984375" customWidth="1"/>
    <col min="2" max="2" width="13.8984375" customWidth="1"/>
    <col min="3" max="8" width="11.19921875" customWidth="1"/>
    <col min="9" max="9" width="5.3984375" hidden="1" customWidth="1" outlineLevel="1"/>
    <col min="10" max="10" width="12.3984375" hidden="1" customWidth="1" outlineLevel="1"/>
    <col min="11" max="11" width="9.19921875" hidden="1" customWidth="1" outlineLevel="1"/>
    <col min="12" max="12" width="0" style="17" hidden="1" customWidth="1" outlineLevel="1"/>
    <col min="13" max="13" width="0" hidden="1" customWidth="1" outlineLevel="1"/>
    <col min="14" max="14" width="9" collapsed="1"/>
  </cols>
  <sheetData>
    <row r="1" spans="2:13" ht="12.6" customHeight="1" x14ac:dyDescent="0.4"/>
    <row r="2" spans="2:13" x14ac:dyDescent="0.4">
      <c r="B2" s="42" t="s">
        <v>104</v>
      </c>
      <c r="C2" s="41" t="s">
        <v>127</v>
      </c>
      <c r="D2" s="42"/>
      <c r="E2" s="42"/>
      <c r="F2" s="43"/>
      <c r="G2" s="42" t="s">
        <v>128</v>
      </c>
      <c r="H2" s="42"/>
      <c r="J2" s="37" t="s">
        <v>129</v>
      </c>
      <c r="K2" s="13" t="s">
        <v>130</v>
      </c>
      <c r="L2" s="23" t="s">
        <v>128</v>
      </c>
      <c r="M2" s="23" t="s">
        <v>131</v>
      </c>
    </row>
    <row r="3" spans="2:13" x14ac:dyDescent="0.4">
      <c r="B3" s="44"/>
      <c r="C3" s="28" t="s">
        <v>105</v>
      </c>
      <c r="D3" s="28" t="s">
        <v>106</v>
      </c>
      <c r="E3" s="28" t="s">
        <v>107</v>
      </c>
      <c r="F3" s="28" t="s">
        <v>108</v>
      </c>
      <c r="G3" s="28" t="s">
        <v>109</v>
      </c>
      <c r="H3" s="27" t="s">
        <v>110</v>
      </c>
      <c r="J3" s="18" t="s">
        <v>134</v>
      </c>
      <c r="K3" s="18" t="s">
        <v>44</v>
      </c>
      <c r="L3" s="25" t="s">
        <v>132</v>
      </c>
      <c r="M3" s="18">
        <v>34</v>
      </c>
    </row>
    <row r="4" spans="2:13" x14ac:dyDescent="0.4">
      <c r="B4" s="35" t="s">
        <v>111</v>
      </c>
      <c r="C4" s="33">
        <v>1337424</v>
      </c>
      <c r="D4" s="33">
        <v>2758572</v>
      </c>
      <c r="E4" s="33">
        <v>2878299</v>
      </c>
      <c r="F4" s="33">
        <v>2124510</v>
      </c>
      <c r="G4" s="29">
        <v>4376850</v>
      </c>
      <c r="H4" s="30">
        <v>4721955</v>
      </c>
      <c r="J4" s="18" t="s">
        <v>135</v>
      </c>
      <c r="K4" s="18" t="s">
        <v>45</v>
      </c>
      <c r="L4" s="25" t="s">
        <v>133</v>
      </c>
      <c r="M4" s="18">
        <v>37</v>
      </c>
    </row>
    <row r="5" spans="2:13" x14ac:dyDescent="0.4">
      <c r="B5" s="36" t="s">
        <v>112</v>
      </c>
      <c r="C5" s="33">
        <v>485693</v>
      </c>
      <c r="D5" s="33">
        <v>803289</v>
      </c>
      <c r="E5" s="33">
        <v>1032557</v>
      </c>
      <c r="F5" s="33">
        <v>892277</v>
      </c>
      <c r="G5" s="29">
        <v>1560294</v>
      </c>
      <c r="H5" s="30">
        <v>1653522</v>
      </c>
      <c r="J5" s="18" t="s">
        <v>134</v>
      </c>
      <c r="K5" s="18" t="s">
        <v>46</v>
      </c>
      <c r="L5" s="25" t="s">
        <v>133</v>
      </c>
      <c r="M5" s="18">
        <v>19</v>
      </c>
    </row>
    <row r="6" spans="2:13" x14ac:dyDescent="0.4">
      <c r="B6" s="36" t="s">
        <v>113</v>
      </c>
      <c r="C6" s="33">
        <v>390648</v>
      </c>
      <c r="D6" s="33">
        <v>583391</v>
      </c>
      <c r="E6" s="33">
        <v>787247</v>
      </c>
      <c r="F6" s="33">
        <v>559877</v>
      </c>
      <c r="G6" s="29">
        <v>1135729</v>
      </c>
      <c r="H6" s="30">
        <v>1185434</v>
      </c>
      <c r="J6" s="18" t="s">
        <v>111</v>
      </c>
      <c r="K6" s="18" t="s">
        <v>47</v>
      </c>
      <c r="L6" s="25" t="s">
        <v>133</v>
      </c>
      <c r="M6" s="18">
        <v>48</v>
      </c>
    </row>
    <row r="7" spans="2:13" x14ac:dyDescent="0.4">
      <c r="B7" s="36" t="s">
        <v>114</v>
      </c>
      <c r="C7" s="33">
        <v>484187</v>
      </c>
      <c r="D7" s="33">
        <v>755731</v>
      </c>
      <c r="E7" s="33">
        <v>960670</v>
      </c>
      <c r="F7" s="33">
        <v>597761</v>
      </c>
      <c r="G7" s="29">
        <v>1384996</v>
      </c>
      <c r="H7" s="30">
        <v>1413353</v>
      </c>
      <c r="J7" s="18" t="s">
        <v>111</v>
      </c>
      <c r="K7" s="18" t="s">
        <v>48</v>
      </c>
      <c r="L7" s="25" t="s">
        <v>133</v>
      </c>
      <c r="M7" s="18">
        <v>73</v>
      </c>
    </row>
    <row r="8" spans="2:13" x14ac:dyDescent="0.4">
      <c r="B8" s="36" t="s">
        <v>115</v>
      </c>
      <c r="C8" s="33">
        <v>269281</v>
      </c>
      <c r="D8" s="33">
        <v>378962</v>
      </c>
      <c r="E8" s="33">
        <v>471188</v>
      </c>
      <c r="F8" s="33">
        <v>290547</v>
      </c>
      <c r="G8" s="29">
        <v>693668</v>
      </c>
      <c r="H8" s="30">
        <v>716310</v>
      </c>
      <c r="J8" s="18" t="s">
        <v>135</v>
      </c>
      <c r="K8" s="18" t="s">
        <v>49</v>
      </c>
      <c r="L8" s="25" t="s">
        <v>133</v>
      </c>
      <c r="M8" s="18">
        <v>12</v>
      </c>
    </row>
    <row r="9" spans="2:13" x14ac:dyDescent="0.4">
      <c r="B9" s="25" t="s">
        <v>116</v>
      </c>
      <c r="C9" s="34">
        <v>258129</v>
      </c>
      <c r="D9" s="34">
        <v>400539</v>
      </c>
      <c r="E9" s="34">
        <v>466191</v>
      </c>
      <c r="F9" s="34">
        <v>299964</v>
      </c>
      <c r="G9" s="31">
        <v>706243</v>
      </c>
      <c r="H9" s="32">
        <v>718580</v>
      </c>
      <c r="J9" s="18" t="s">
        <v>134</v>
      </c>
      <c r="K9" s="18" t="s">
        <v>50</v>
      </c>
      <c r="L9" s="25" t="s">
        <v>132</v>
      </c>
      <c r="M9" s="18">
        <v>67</v>
      </c>
    </row>
    <row r="10" spans="2:13" x14ac:dyDescent="0.4">
      <c r="J10" s="18" t="s">
        <v>136</v>
      </c>
      <c r="K10" s="18" t="s">
        <v>51</v>
      </c>
      <c r="L10" s="25" t="s">
        <v>132</v>
      </c>
      <c r="M10" s="18">
        <v>14</v>
      </c>
    </row>
    <row r="11" spans="2:13" x14ac:dyDescent="0.4">
      <c r="B11" s="26" t="s">
        <v>117</v>
      </c>
      <c r="C11" s="26" t="s">
        <v>118</v>
      </c>
      <c r="J11" s="18" t="s">
        <v>134</v>
      </c>
      <c r="K11" s="18" t="s">
        <v>52</v>
      </c>
      <c r="L11" s="25" t="s">
        <v>132</v>
      </c>
      <c r="M11" s="18">
        <v>52</v>
      </c>
    </row>
    <row r="12" spans="2:13" x14ac:dyDescent="0.4">
      <c r="B12" s="26" t="s">
        <v>119</v>
      </c>
      <c r="C12" s="26" t="s">
        <v>120</v>
      </c>
      <c r="J12" s="18" t="s">
        <v>137</v>
      </c>
      <c r="K12" s="18" t="s">
        <v>53</v>
      </c>
      <c r="L12" s="25" t="s">
        <v>133</v>
      </c>
      <c r="M12" s="18">
        <v>24</v>
      </c>
    </row>
    <row r="13" spans="2:13" x14ac:dyDescent="0.4">
      <c r="B13" s="26" t="s">
        <v>121</v>
      </c>
      <c r="C13" s="26" t="s">
        <v>122</v>
      </c>
      <c r="J13" s="18" t="s">
        <v>135</v>
      </c>
      <c r="K13" s="18" t="s">
        <v>54</v>
      </c>
      <c r="L13" s="25" t="s">
        <v>132</v>
      </c>
      <c r="M13" s="18">
        <v>77</v>
      </c>
    </row>
    <row r="14" spans="2:13" x14ac:dyDescent="0.4">
      <c r="B14" s="26" t="s">
        <v>123</v>
      </c>
      <c r="C14" s="26" t="s">
        <v>124</v>
      </c>
      <c r="J14" s="18" t="s">
        <v>137</v>
      </c>
      <c r="K14" s="18" t="s">
        <v>55</v>
      </c>
      <c r="L14" s="25" t="s">
        <v>133</v>
      </c>
      <c r="M14" s="18">
        <v>20</v>
      </c>
    </row>
    <row r="15" spans="2:13" x14ac:dyDescent="0.4">
      <c r="B15" s="26" t="s">
        <v>125</v>
      </c>
      <c r="C15" s="26" t="s">
        <v>126</v>
      </c>
      <c r="J15" s="18" t="s">
        <v>135</v>
      </c>
      <c r="K15" s="18" t="s">
        <v>56</v>
      </c>
      <c r="L15" s="25" t="s">
        <v>133</v>
      </c>
      <c r="M15" s="18">
        <v>12</v>
      </c>
    </row>
    <row r="16" spans="2:13" x14ac:dyDescent="0.4">
      <c r="J16" s="18" t="s">
        <v>138</v>
      </c>
      <c r="K16" s="18" t="s">
        <v>57</v>
      </c>
      <c r="L16" s="25" t="s">
        <v>133</v>
      </c>
      <c r="M16" s="18">
        <v>16</v>
      </c>
    </row>
    <row r="17" spans="10:13" x14ac:dyDescent="0.4">
      <c r="J17" s="18" t="s">
        <v>135</v>
      </c>
      <c r="K17" s="18" t="s">
        <v>58</v>
      </c>
      <c r="L17" s="25" t="s">
        <v>133</v>
      </c>
      <c r="M17" s="18">
        <v>71</v>
      </c>
    </row>
    <row r="18" spans="10:13" x14ac:dyDescent="0.4">
      <c r="J18" s="18" t="s">
        <v>136</v>
      </c>
      <c r="K18" s="18" t="s">
        <v>59</v>
      </c>
      <c r="L18" s="25" t="s">
        <v>133</v>
      </c>
      <c r="M18" s="18">
        <v>23</v>
      </c>
    </row>
    <row r="19" spans="10:13" x14ac:dyDescent="0.4">
      <c r="J19" s="18" t="s">
        <v>137</v>
      </c>
      <c r="K19" s="18" t="s">
        <v>60</v>
      </c>
      <c r="L19" s="25" t="s">
        <v>132</v>
      </c>
      <c r="M19" s="18">
        <v>13</v>
      </c>
    </row>
    <row r="20" spans="10:13" x14ac:dyDescent="0.4">
      <c r="J20" s="18" t="s">
        <v>137</v>
      </c>
      <c r="K20" s="18" t="s">
        <v>61</v>
      </c>
      <c r="L20" s="25" t="s">
        <v>132</v>
      </c>
      <c r="M20" s="18">
        <v>79</v>
      </c>
    </row>
    <row r="21" spans="10:13" x14ac:dyDescent="0.4">
      <c r="J21" s="18" t="s">
        <v>137</v>
      </c>
      <c r="K21" s="18" t="s">
        <v>62</v>
      </c>
      <c r="L21" s="25" t="s">
        <v>133</v>
      </c>
      <c r="M21" s="18">
        <v>34</v>
      </c>
    </row>
    <row r="22" spans="10:13" x14ac:dyDescent="0.4">
      <c r="J22" s="18" t="s">
        <v>137</v>
      </c>
      <c r="K22" s="18" t="s">
        <v>63</v>
      </c>
      <c r="L22" s="25" t="s">
        <v>132</v>
      </c>
      <c r="M22" s="18">
        <v>76</v>
      </c>
    </row>
    <row r="23" spans="10:13" x14ac:dyDescent="0.4">
      <c r="J23" s="18" t="s">
        <v>134</v>
      </c>
      <c r="K23" s="18" t="s">
        <v>64</v>
      </c>
      <c r="L23" s="25" t="s">
        <v>132</v>
      </c>
      <c r="M23" s="18">
        <v>52</v>
      </c>
    </row>
    <row r="24" spans="10:13" x14ac:dyDescent="0.4">
      <c r="J24" s="18" t="s">
        <v>134</v>
      </c>
      <c r="K24" s="18" t="s">
        <v>65</v>
      </c>
      <c r="L24" s="25" t="s">
        <v>133</v>
      </c>
      <c r="M24" s="18">
        <v>33</v>
      </c>
    </row>
    <row r="25" spans="10:13" x14ac:dyDescent="0.4">
      <c r="J25" s="18" t="s">
        <v>137</v>
      </c>
      <c r="K25" s="18" t="s">
        <v>66</v>
      </c>
      <c r="L25" s="25" t="s">
        <v>133</v>
      </c>
      <c r="M25" s="18">
        <v>59</v>
      </c>
    </row>
    <row r="26" spans="10:13" x14ac:dyDescent="0.4">
      <c r="J26" s="18" t="s">
        <v>138</v>
      </c>
      <c r="K26" s="18" t="s">
        <v>67</v>
      </c>
      <c r="L26" s="25" t="s">
        <v>132</v>
      </c>
      <c r="M26" s="18">
        <v>21</v>
      </c>
    </row>
    <row r="27" spans="10:13" x14ac:dyDescent="0.4">
      <c r="J27" s="18" t="s">
        <v>136</v>
      </c>
      <c r="K27" s="18" t="s">
        <v>68</v>
      </c>
      <c r="L27" s="25" t="s">
        <v>132</v>
      </c>
      <c r="M27" s="18">
        <v>63</v>
      </c>
    </row>
    <row r="28" spans="10:13" x14ac:dyDescent="0.4">
      <c r="J28" s="18" t="s">
        <v>137</v>
      </c>
      <c r="K28" s="18" t="s">
        <v>69</v>
      </c>
      <c r="L28" s="25" t="s">
        <v>132</v>
      </c>
      <c r="M28" s="18">
        <v>73</v>
      </c>
    </row>
    <row r="29" spans="10:13" x14ac:dyDescent="0.4">
      <c r="J29" s="18" t="s">
        <v>134</v>
      </c>
      <c r="K29" s="18" t="s">
        <v>70</v>
      </c>
      <c r="L29" s="25" t="s">
        <v>132</v>
      </c>
      <c r="M29" s="18">
        <v>80</v>
      </c>
    </row>
    <row r="30" spans="10:13" x14ac:dyDescent="0.4">
      <c r="J30" s="18" t="s">
        <v>136</v>
      </c>
      <c r="K30" s="18" t="s">
        <v>71</v>
      </c>
      <c r="L30" s="25" t="s">
        <v>133</v>
      </c>
      <c r="M30" s="18">
        <v>54</v>
      </c>
    </row>
    <row r="31" spans="10:13" x14ac:dyDescent="0.4">
      <c r="J31" s="18" t="s">
        <v>134</v>
      </c>
      <c r="K31" s="18" t="s">
        <v>72</v>
      </c>
      <c r="L31" s="25" t="s">
        <v>133</v>
      </c>
      <c r="M31" s="18">
        <v>51</v>
      </c>
    </row>
    <row r="32" spans="10:13" x14ac:dyDescent="0.4">
      <c r="J32" s="18" t="s">
        <v>136</v>
      </c>
      <c r="K32" s="18" t="s">
        <v>73</v>
      </c>
      <c r="L32" s="25" t="s">
        <v>133</v>
      </c>
      <c r="M32" s="18">
        <v>25</v>
      </c>
    </row>
  </sheetData>
  <mergeCells count="3">
    <mergeCell ref="C2:F2"/>
    <mergeCell ref="G2:H2"/>
    <mergeCell ref="B2:B3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D73FF-EA54-4EF3-9B57-792AF38A05A1}">
  <dimension ref="A1:O7"/>
  <sheetViews>
    <sheetView workbookViewId="0"/>
  </sheetViews>
  <sheetFormatPr defaultRowHeight="17.399999999999999" x14ac:dyDescent="0.4"/>
  <cols>
    <col min="1" max="15" width="11" customWidth="1"/>
  </cols>
  <sheetData>
    <row r="1" spans="1:15" x14ac:dyDescent="0.4">
      <c r="A1" s="39" t="s">
        <v>12</v>
      </c>
      <c r="B1" s="39" t="s">
        <v>16</v>
      </c>
      <c r="C1" s="39" t="s">
        <v>17</v>
      </c>
      <c r="D1" s="39" t="s">
        <v>18</v>
      </c>
      <c r="E1" s="39" t="s">
        <v>19</v>
      </c>
      <c r="F1" s="39" t="s">
        <v>20</v>
      </c>
      <c r="G1" s="39" t="s">
        <v>21</v>
      </c>
      <c r="H1" s="39" t="s">
        <v>22</v>
      </c>
      <c r="I1" s="39" t="s">
        <v>23</v>
      </c>
      <c r="J1" s="39" t="s">
        <v>24</v>
      </c>
      <c r="K1" s="39" t="s">
        <v>25</v>
      </c>
      <c r="L1" s="39" t="s">
        <v>26</v>
      </c>
      <c r="M1" s="39" t="s">
        <v>27</v>
      </c>
      <c r="N1" s="39" t="s">
        <v>28</v>
      </c>
      <c r="O1" s="39" t="s">
        <v>29</v>
      </c>
    </row>
    <row r="2" spans="1:15" x14ac:dyDescent="0.4">
      <c r="A2" s="38" t="s">
        <v>0</v>
      </c>
      <c r="B2" s="38">
        <v>1</v>
      </c>
      <c r="C2" s="38">
        <v>9</v>
      </c>
      <c r="D2" s="38">
        <v>7</v>
      </c>
      <c r="E2" s="38">
        <v>2</v>
      </c>
      <c r="F2" s="38">
        <v>2</v>
      </c>
      <c r="G2" s="38">
        <v>1</v>
      </c>
      <c r="H2" s="38">
        <v>9</v>
      </c>
      <c r="I2" s="38">
        <v>9</v>
      </c>
      <c r="J2" s="38">
        <v>6</v>
      </c>
      <c r="K2" s="38">
        <v>6</v>
      </c>
      <c r="L2" s="38">
        <v>6</v>
      </c>
      <c r="M2" s="38">
        <v>9</v>
      </c>
      <c r="N2" s="38">
        <v>1</v>
      </c>
      <c r="O2" s="38">
        <v>0</v>
      </c>
    </row>
    <row r="3" spans="1:15" x14ac:dyDescent="0.4">
      <c r="A3" s="18" t="s">
        <v>2</v>
      </c>
      <c r="B3" s="18">
        <v>7</v>
      </c>
      <c r="C3" s="18">
        <v>8</v>
      </c>
      <c r="D3" s="18">
        <v>0</v>
      </c>
      <c r="E3" s="18">
        <v>4</v>
      </c>
      <c r="F3" s="18">
        <v>7</v>
      </c>
      <c r="G3" s="18">
        <v>3</v>
      </c>
      <c r="H3" s="18">
        <v>5</v>
      </c>
      <c r="I3" s="18">
        <v>5</v>
      </c>
      <c r="J3" s="18">
        <v>0</v>
      </c>
      <c r="K3" s="18">
        <v>0</v>
      </c>
      <c r="L3" s="18">
        <v>6</v>
      </c>
      <c r="M3" s="18">
        <v>1</v>
      </c>
      <c r="N3" s="18">
        <v>0</v>
      </c>
      <c r="O3" s="18">
        <v>8</v>
      </c>
    </row>
    <row r="4" spans="1:15" x14ac:dyDescent="0.4">
      <c r="A4" s="18" t="s">
        <v>4</v>
      </c>
      <c r="B4" s="18">
        <v>8</v>
      </c>
      <c r="C4" s="18">
        <v>0</v>
      </c>
      <c r="D4" s="18">
        <v>2</v>
      </c>
      <c r="E4" s="18">
        <v>0</v>
      </c>
      <c r="F4" s="18">
        <v>3</v>
      </c>
      <c r="G4" s="18">
        <v>6</v>
      </c>
      <c r="H4" s="18">
        <v>6</v>
      </c>
      <c r="I4" s="18">
        <v>0</v>
      </c>
      <c r="J4" s="18">
        <v>1</v>
      </c>
      <c r="K4" s="18">
        <v>8</v>
      </c>
      <c r="L4" s="18">
        <v>0</v>
      </c>
      <c r="M4" s="18">
        <v>0</v>
      </c>
      <c r="N4" s="18">
        <v>2</v>
      </c>
      <c r="O4" s="18">
        <v>6</v>
      </c>
    </row>
    <row r="5" spans="1:15" x14ac:dyDescent="0.4">
      <c r="A5" s="18" t="s">
        <v>6</v>
      </c>
      <c r="B5" s="18">
        <v>0</v>
      </c>
      <c r="C5" s="18">
        <v>0</v>
      </c>
      <c r="D5" s="18">
        <v>9</v>
      </c>
      <c r="E5" s="18">
        <v>0</v>
      </c>
      <c r="F5" s="18">
        <v>5</v>
      </c>
      <c r="G5" s="18">
        <v>0</v>
      </c>
      <c r="H5" s="18">
        <v>5</v>
      </c>
      <c r="I5" s="18">
        <v>5</v>
      </c>
      <c r="J5" s="18">
        <v>8</v>
      </c>
      <c r="K5" s="18">
        <v>0</v>
      </c>
      <c r="L5" s="18">
        <v>1</v>
      </c>
      <c r="M5" s="18">
        <v>7</v>
      </c>
      <c r="N5" s="18">
        <v>0</v>
      </c>
      <c r="O5" s="18">
        <v>1</v>
      </c>
    </row>
    <row r="6" spans="1:15" x14ac:dyDescent="0.4">
      <c r="A6" s="18" t="s">
        <v>8</v>
      </c>
      <c r="B6" s="18">
        <v>4</v>
      </c>
      <c r="C6" s="18">
        <v>6</v>
      </c>
      <c r="D6" s="18">
        <v>1</v>
      </c>
      <c r="E6" s="18">
        <v>5</v>
      </c>
      <c r="F6" s="18">
        <v>0</v>
      </c>
      <c r="G6" s="18">
        <v>4</v>
      </c>
      <c r="H6" s="18">
        <v>4</v>
      </c>
      <c r="I6" s="18">
        <v>0</v>
      </c>
      <c r="J6" s="18">
        <v>7</v>
      </c>
      <c r="K6" s="18">
        <v>2</v>
      </c>
      <c r="L6" s="18">
        <v>0</v>
      </c>
      <c r="M6" s="18">
        <v>9</v>
      </c>
      <c r="N6" s="18">
        <v>1</v>
      </c>
      <c r="O6" s="18">
        <v>7</v>
      </c>
    </row>
    <row r="7" spans="1:15" x14ac:dyDescent="0.4">
      <c r="A7" s="18" t="s">
        <v>10</v>
      </c>
      <c r="B7" s="18">
        <v>20</v>
      </c>
      <c r="C7" s="18">
        <v>23</v>
      </c>
      <c r="D7" s="18">
        <v>19</v>
      </c>
      <c r="E7" s="18">
        <v>11</v>
      </c>
      <c r="F7" s="18">
        <v>17</v>
      </c>
      <c r="G7" s="18">
        <v>14</v>
      </c>
      <c r="H7" s="18">
        <v>29</v>
      </c>
      <c r="I7" s="18">
        <v>19</v>
      </c>
      <c r="J7" s="18">
        <v>22</v>
      </c>
      <c r="K7" s="18">
        <v>16</v>
      </c>
      <c r="L7" s="18">
        <v>13</v>
      </c>
      <c r="M7" s="18">
        <v>26</v>
      </c>
      <c r="N7" s="18">
        <v>4</v>
      </c>
      <c r="O7" s="18">
        <v>22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c b 1 b 7 c 4 - f 7 e a - 4 7 1 8 - b c 5 f - d 1 6 e 8 8 3 8 2 7 5 a "   x m l n s = " h t t p : / / s c h e m a s . m i c r o s o f t . c o m / D a t a M a s h u p " > A A A A A B M D A A B Q S w M E F A A C A A g A O J N u U / W l / m S j A A A A 9 Q A A A B I A H A B D b 2 5 m a W c v U G F j a 2 F n Z S 5 4 b W w g o h g A K K A U A A A A A A A A A A A A A A A A A A A A A A A A A A A A h Y 8 x D o I w G I W v Q r r T l r o I + S m D o 5 I Y T Y x r U y o 0 Q G u g W O 7 m 4 J G 8 g h h F 3 R z f 9 7 7 h v f v 1 B t n Y N s F F d b 2 2 J k U R p i h Q R t p C m z J F g z u F S 5 R x 2 A p Z i 1 I F k 2 z 6 Z O y L F F X O n R N C v P f Y L 7 D t S s I o j c g x 3 + x l p V q B P r L + L 4 f a 9 E 4 Y q R C H w 2 s M Z z i O M a M M U y A z g 1 y b b 8 + m u c / 2 B 8 J q a N z Q K V 7 b c L 0 D M k c g 7 w v 8 A V B L A w Q U A A I A C A A 4 k 2 5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J N u U y i K R 7 g O A A A A E Q A A A B M A H A B G b 3 J t d W x h c y 9 T Z W N 0 a W 9 u M S 5 t I K I Y A C i g F A A A A A A A A A A A A A A A A A A A A A A A A A A A A C t O T S 7 J z M 9 T C I b Q h t Y A U E s B A i 0 A F A A C A A g A O J N u U / W l / m S j A A A A 9 Q A A A B I A A A A A A A A A A A A A A A A A A A A A A E N v b m Z p Z y 9 Q Y W N r Y W d l L n h t b F B L A Q I t A B Q A A g A I A D i T b l M P y u m r p A A A A O k A A A A T A A A A A A A A A A A A A A A A A O 8 A A A B b Q 2 9 u d G V u d F 9 U e X B l c 1 0 u e G 1 s U E s B A i 0 A F A A C A A g A O J N u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t Z l x v U z 4 F N t f J j g A I N K / I A A A A A A g A A A A A A E G Y A A A A B A A A g A A A A a U u r e i O p A t 6 j k I L J A L 1 h W D K W u T s s h B I I k 6 p N O G 1 N I i 8 A A A A A D o A A A A A C A A A g A A A A s H L s O m k y v k d b v g s r A q r F K C p z M V t 9 I l l f 6 B K z E N i T y b p Q A A A A 8 6 3 o m q t h + K O Z h S z A d t g m 6 b D 9 K P 4 l K N F B u X 5 J 2 + r p 4 y s U u 9 a d u v 8 L q S R E z V Z S R 3 R H W a H z c Q B d N p x k x i a J o r A q 7 P R x j 7 V J f L s t z D J 1 P g 9 d P F 9 A A A A A a A q 5 2 2 9 v + g C 5 r f y 3 x S w A E / p p t M r H M z 2 5 / + a H x o K V I q g s U p l U c g 4 h l f L n R + A v g 7 W L 1 R U V s 2 Y h 6 L t R 2 H N 0 K i n 9 H A = = < / D a t a M a s h u p > 
</file>

<file path=customXml/itemProps1.xml><?xml version="1.0" encoding="utf-8"?>
<ds:datastoreItem xmlns:ds="http://schemas.openxmlformats.org/officeDocument/2006/customXml" ds:itemID="{8C1262CE-D8BF-43AC-8FD1-C1221FB7BD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예제</vt:lpstr>
      <vt:lpstr>정규화</vt:lpstr>
      <vt:lpstr>RawData#1</vt:lpstr>
      <vt:lpstr>RawData#2</vt:lpstr>
      <vt:lpstr>실습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엑셀오빠두</dc:creator>
  <cp:lastModifiedBy>엑셀오빠두</cp:lastModifiedBy>
  <dcterms:created xsi:type="dcterms:W3CDTF">2021-10-29T07:52:59Z</dcterms:created>
  <dcterms:modified xsi:type="dcterms:W3CDTF">2021-11-17T06:17:11Z</dcterms:modified>
</cp:coreProperties>
</file>