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18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ropbox\9. 내 드롭박스\@. #오빠두\@ 엑셀 - 영상강의\1b_엑셀 실무자 강의\1e_엑셀프레소\180. 엑셀 filter 함수로 재고 관리하기\"/>
    </mc:Choice>
  </mc:AlternateContent>
  <xr:revisionPtr revIDLastSave="0" documentId="13_ncr:1_{610339FC-0262-4448-A27B-2DE8980B3CBA}" xr6:coauthVersionLast="47" xr6:coauthVersionMax="47" xr10:uidLastSave="{00000000-0000-0000-0000-000000000000}"/>
  <bookViews>
    <workbookView xWindow="-120" yWindow="-120" windowWidth="38640" windowHeight="21120" xr2:uid="{E5C628F2-34C7-4FBC-8C92-253E6ACB4BF1}"/>
  </bookViews>
  <sheets>
    <sheet name="예제" sheetId="3" r:id="rId1"/>
    <sheet name="2019이전" sheetId="2" r:id="rId2"/>
    <sheet name="2021이후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9" i="2" l="1" a="1"/>
  <c r="H19" i="2" s="1"/>
  <c r="G19" i="2" a="1"/>
  <c r="G19" i="2" s="1"/>
  <c r="H18" i="2" a="1"/>
  <c r="H18" i="2" s="1"/>
  <c r="G18" i="2" a="1"/>
  <c r="G18" i="2" s="1"/>
  <c r="H17" i="2" a="1"/>
  <c r="H17" i="2" s="1"/>
  <c r="G17" i="2" a="1"/>
  <c r="G17" i="2" s="1"/>
  <c r="H16" i="2" a="1"/>
  <c r="H16" i="2" s="1"/>
  <c r="G16" i="2" a="1"/>
  <c r="G16" i="2" s="1"/>
  <c r="H15" i="2" a="1"/>
  <c r="H15" i="2" s="1"/>
  <c r="G15" i="2" a="1"/>
  <c r="G15" i="2" s="1"/>
  <c r="H14" i="2" a="1"/>
  <c r="H14" i="2" s="1"/>
  <c r="G14" i="2" a="1"/>
  <c r="G14" i="2" s="1"/>
  <c r="H13" i="2" a="1"/>
  <c r="H13" i="2" s="1"/>
  <c r="G13" i="2" a="1"/>
  <c r="G13" i="2" s="1"/>
  <c r="H12" i="2" a="1"/>
  <c r="H12" i="2" s="1"/>
  <c r="G12" i="2" a="1"/>
  <c r="G12" i="2" s="1"/>
  <c r="H11" i="2" a="1"/>
  <c r="H11" i="2" s="1"/>
  <c r="G11" i="2" a="1"/>
  <c r="G11" i="2" s="1"/>
  <c r="H10" i="2" a="1"/>
  <c r="H10" i="2" s="1"/>
  <c r="G10" i="2" a="1"/>
  <c r="G10" i="2" s="1"/>
  <c r="H9" i="2" a="1"/>
  <c r="H9" i="2" s="1"/>
  <c r="G9" i="2" a="1"/>
  <c r="G9" i="2" s="1"/>
  <c r="H8" i="2" a="1"/>
  <c r="H8" i="2" s="1"/>
  <c r="G8" i="2" a="1"/>
  <c r="G8" i="2" s="1"/>
  <c r="H7" i="2" a="1"/>
  <c r="H7" i="2" s="1"/>
  <c r="G7" i="2" a="1"/>
  <c r="G7" i="2" s="1"/>
  <c r="H6" i="2" a="1"/>
  <c r="H6" i="2" s="1"/>
  <c r="G6" i="2" a="1"/>
  <c r="G6" i="2" s="1"/>
  <c r="H5" i="2" a="1"/>
  <c r="H5" i="2" s="1"/>
  <c r="G5" i="2" a="1"/>
  <c r="G5" i="2" s="1"/>
  <c r="H4" i="2" a="1"/>
  <c r="H4" i="2" s="1"/>
  <c r="G4" i="2" a="1"/>
  <c r="G4" i="2" s="1"/>
  <c r="H3" i="2" a="1"/>
  <c r="H3" i="2" s="1"/>
  <c r="G3" i="2" a="1"/>
  <c r="G3" i="2" s="1"/>
  <c r="E19" i="2" a="1"/>
  <c r="E19" i="2" s="1"/>
  <c r="D19" i="2" a="1"/>
  <c r="D19" i="2" s="1"/>
  <c r="E18" i="2" a="1"/>
  <c r="E18" i="2" s="1"/>
  <c r="D18" i="2" a="1"/>
  <c r="D18" i="2" s="1"/>
  <c r="E17" i="2" a="1"/>
  <c r="E17" i="2" s="1"/>
  <c r="D17" i="2" a="1"/>
  <c r="D17" i="2" s="1"/>
  <c r="E16" i="2" a="1"/>
  <c r="E16" i="2" s="1"/>
  <c r="D16" i="2" a="1"/>
  <c r="D16" i="2" s="1"/>
  <c r="E15" i="2" a="1"/>
  <c r="E15" i="2" s="1"/>
  <c r="D15" i="2" a="1"/>
  <c r="D15" i="2" s="1"/>
  <c r="E14" i="2" a="1"/>
  <c r="E14" i="2" s="1"/>
  <c r="D14" i="2" a="1"/>
  <c r="D14" i="2" s="1"/>
  <c r="E13" i="2" a="1"/>
  <c r="E13" i="2" s="1"/>
  <c r="D13" i="2" a="1"/>
  <c r="D13" i="2" s="1"/>
  <c r="E12" i="2" a="1"/>
  <c r="E12" i="2" s="1"/>
  <c r="D12" i="2" a="1"/>
  <c r="D12" i="2" s="1"/>
  <c r="E11" i="2" a="1"/>
  <c r="E11" i="2" s="1"/>
  <c r="D11" i="2" a="1"/>
  <c r="D11" i="2" s="1"/>
  <c r="E10" i="2" a="1"/>
  <c r="E10" i="2" s="1"/>
  <c r="D10" i="2" a="1"/>
  <c r="D10" i="2" s="1"/>
  <c r="E9" i="2" a="1"/>
  <c r="E9" i="2" s="1"/>
  <c r="D9" i="2" a="1"/>
  <c r="D9" i="2" s="1"/>
  <c r="E8" i="2" a="1"/>
  <c r="E8" i="2" s="1"/>
  <c r="D8" i="2" a="1"/>
  <c r="D8" i="2" s="1"/>
  <c r="E7" i="2" a="1"/>
  <c r="E7" i="2" s="1"/>
  <c r="D7" i="2" a="1"/>
  <c r="D7" i="2" s="1"/>
  <c r="E6" i="2" a="1"/>
  <c r="E6" i="2" s="1"/>
  <c r="D6" i="2" a="1"/>
  <c r="D6" i="2" s="1"/>
  <c r="E5" i="2" a="1"/>
  <c r="E5" i="2" s="1"/>
  <c r="D5" i="2" a="1"/>
  <c r="D5" i="2" s="1"/>
  <c r="E4" i="2" a="1"/>
  <c r="E4" i="2" s="1"/>
  <c r="D4" i="2" a="1"/>
  <c r="D4" i="2" s="1"/>
  <c r="E3" i="2" a="1"/>
  <c r="E3" i="2" s="1"/>
  <c r="D3" i="2" a="1"/>
  <c r="D3" i="2" s="1"/>
  <c r="D3" i="1" a="1"/>
  <c r="D3" i="1" s="1"/>
  <c r="G3" i="1" a="1"/>
  <c r="G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<sst xmlns="http://schemas.openxmlformats.org/spreadsheetml/2006/main" count="78" uniqueCount="18">
  <si>
    <t>제품명</t>
    <phoneticPr fontId="1" type="noConversion"/>
  </si>
  <si>
    <t>수량</t>
    <phoneticPr fontId="1" type="noConversion"/>
  </si>
  <si>
    <t>가용 재고</t>
    <phoneticPr fontId="1" type="noConversion"/>
  </si>
  <si>
    <t>총재고 현황</t>
    <phoneticPr fontId="1" type="noConversion"/>
  </si>
  <si>
    <t>재고 없음 알림</t>
    <phoneticPr fontId="1" type="noConversion"/>
  </si>
  <si>
    <t>아이폰 11</t>
    <phoneticPr fontId="1" type="noConversion"/>
  </si>
  <si>
    <t>맥북 프로</t>
    <phoneticPr fontId="1" type="noConversion"/>
  </si>
  <si>
    <t>갤럭시 북</t>
    <phoneticPr fontId="1" type="noConversion"/>
  </si>
  <si>
    <t>JLB 스피커</t>
    <phoneticPr fontId="1" type="noConversion"/>
  </si>
  <si>
    <t>아이폰 XS</t>
    <phoneticPr fontId="1" type="noConversion"/>
  </si>
  <si>
    <t>갤럭시 S23</t>
    <phoneticPr fontId="1" type="noConversion"/>
  </si>
  <si>
    <t>아이폰 14</t>
    <phoneticPr fontId="1" type="noConversion"/>
  </si>
  <si>
    <t>맥미니 에어</t>
    <phoneticPr fontId="1" type="noConversion"/>
  </si>
  <si>
    <t>맥북 에어</t>
    <phoneticPr fontId="1" type="noConversion"/>
  </si>
  <si>
    <t>스탠바이미</t>
    <phoneticPr fontId="1" type="noConversion"/>
  </si>
  <si>
    <t>보스 스피커</t>
    <phoneticPr fontId="1" type="noConversion"/>
  </si>
  <si>
    <t>다이슨 V3</t>
    <phoneticPr fontId="1" type="noConversion"/>
  </si>
  <si>
    <t>-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</si>
</sst>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1E1FF"/>
        <bgColor indexed="64"/>
      </patternFill>
    </fill>
    <fill>
      <patternFill patternType="solid">
        <fgColor rgb="FFE2F5DB"/>
        <bgColor indexed="64"/>
      </patternFill>
    </fill>
    <fill>
      <patternFill patternType="solid">
        <fgColor rgb="FFFFD1D1"/>
        <bgColor indexed="64"/>
      </patternFill>
    </fill>
  </fills>
  <borders count="2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FFD1D1"/>
      <color rgb="FFFFC1C1"/>
      <color rgb="FFE2F5DB"/>
      <color rgb="FFE1E1FF"/>
      <color rgb="FFBDBDFF"/>
      <color rgb="FF6666FF"/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550CC-2A78-4AC9-95E6-79D6B3AD4D0E}">
  <dimension ref="A1:H19"/>
  <sheetViews>
    <sheetView tabSelected="1" zoomScale="160" zoomScaleNormal="160" workbookViewId="0">
      <selection sqref="A1:B1"/>
    </sheetView>
  </sheetViews>
  <sheetFormatPr defaultColWidth="8.75" defaultRowHeight="18.600000000000001" customHeight="1" x14ac:dyDescent="0.3"/>
  <cols>
    <col min="1" max="2" width="9.625" style="1" customWidth="1"/>
    <col min="3" max="3" width="2.125" style="1" customWidth="1"/>
    <col min="4" max="5" width="9.375" style="1" customWidth="1"/>
    <col min="6" max="6" width="2.125" style="1" customWidth="1"/>
    <col min="7" max="8" width="9.375" style="1" customWidth="1"/>
    <col min="9" max="16384" width="8.75" style="1"/>
  </cols>
  <sheetData>
    <row r="1" spans="1:8" ht="18.600000000000001" customHeight="1" x14ac:dyDescent="0.3">
      <c r="A1" s="5" t="s">
        <v>3</v>
      </c>
      <c r="B1" s="5"/>
      <c r="D1" s="6" t="s">
        <v>2</v>
      </c>
      <c r="E1" s="6"/>
      <c r="G1" s="7" t="s">
        <v>4</v>
      </c>
      <c r="H1" s="7"/>
    </row>
    <row r="2" spans="1:8" ht="18.600000000000001" customHeight="1" x14ac:dyDescent="0.3">
      <c r="A2" s="3" t="s">
        <v>0</v>
      </c>
      <c r="B2" s="3" t="s">
        <v>1</v>
      </c>
      <c r="C2" s="2"/>
      <c r="D2" s="3" t="s">
        <v>0</v>
      </c>
      <c r="E2" s="3" t="s">
        <v>1</v>
      </c>
      <c r="F2" s="2"/>
      <c r="G2" s="3" t="s">
        <v>0</v>
      </c>
      <c r="H2" s="3" t="s">
        <v>1</v>
      </c>
    </row>
    <row r="3" spans="1:8" ht="18.600000000000001" customHeight="1" x14ac:dyDescent="0.3">
      <c r="A3" s="3" t="s">
        <v>5</v>
      </c>
      <c r="B3" s="3">
        <v>8</v>
      </c>
      <c r="D3" s="4"/>
      <c r="E3" s="4"/>
      <c r="G3" s="4"/>
      <c r="H3" s="4"/>
    </row>
    <row r="4" spans="1:8" ht="18.600000000000001" customHeight="1" x14ac:dyDescent="0.3">
      <c r="A4" s="3" t="s">
        <v>6</v>
      </c>
      <c r="B4" s="3">
        <v>18</v>
      </c>
      <c r="D4" s="4"/>
      <c r="E4" s="4"/>
      <c r="G4" s="4"/>
      <c r="H4" s="4"/>
    </row>
    <row r="5" spans="1:8" ht="18.600000000000001" customHeight="1" x14ac:dyDescent="0.3">
      <c r="A5" s="3" t="s">
        <v>7</v>
      </c>
      <c r="B5" s="3">
        <v>0</v>
      </c>
      <c r="D5" s="4"/>
      <c r="E5" s="4"/>
      <c r="G5" s="4"/>
      <c r="H5" s="4"/>
    </row>
    <row r="6" spans="1:8" ht="18.600000000000001" customHeight="1" x14ac:dyDescent="0.3">
      <c r="A6" s="3" t="s">
        <v>8</v>
      </c>
      <c r="B6" s="3">
        <v>9</v>
      </c>
      <c r="D6" s="4"/>
      <c r="E6" s="4"/>
      <c r="G6" s="4"/>
      <c r="H6" s="4"/>
    </row>
    <row r="7" spans="1:8" ht="18.600000000000001" customHeight="1" x14ac:dyDescent="0.3">
      <c r="A7" s="3" t="s">
        <v>9</v>
      </c>
      <c r="B7" s="3">
        <v>16</v>
      </c>
      <c r="D7" s="4"/>
      <c r="E7" s="4"/>
      <c r="G7" s="4"/>
      <c r="H7" s="4"/>
    </row>
    <row r="8" spans="1:8" ht="18.600000000000001" customHeight="1" x14ac:dyDescent="0.3">
      <c r="A8" s="3" t="s">
        <v>10</v>
      </c>
      <c r="B8" s="3">
        <v>7</v>
      </c>
      <c r="D8" s="4"/>
      <c r="E8" s="4"/>
      <c r="G8" s="4"/>
      <c r="H8" s="4"/>
    </row>
    <row r="9" spans="1:8" ht="18.600000000000001" customHeight="1" x14ac:dyDescent="0.3">
      <c r="A9" s="3" t="s">
        <v>11</v>
      </c>
      <c r="B9" s="3">
        <v>0</v>
      </c>
      <c r="D9" s="4"/>
      <c r="E9" s="4"/>
      <c r="G9" s="4"/>
      <c r="H9" s="4"/>
    </row>
    <row r="10" spans="1:8" ht="18.600000000000001" customHeight="1" x14ac:dyDescent="0.3">
      <c r="A10" s="3" t="s">
        <v>12</v>
      </c>
      <c r="B10" s="3">
        <v>16</v>
      </c>
      <c r="D10" s="4"/>
      <c r="E10" s="4"/>
      <c r="G10" s="4"/>
      <c r="H10" s="4"/>
    </row>
    <row r="11" spans="1:8" ht="18.600000000000001" customHeight="1" x14ac:dyDescent="0.3">
      <c r="A11" s="3" t="s">
        <v>13</v>
      </c>
      <c r="B11" s="3">
        <v>0</v>
      </c>
      <c r="D11" s="4"/>
      <c r="E11" s="4"/>
      <c r="G11" s="4"/>
      <c r="H11" s="4"/>
    </row>
    <row r="12" spans="1:8" ht="18.600000000000001" customHeight="1" x14ac:dyDescent="0.3">
      <c r="A12" s="3" t="s">
        <v>14</v>
      </c>
      <c r="B12" s="3">
        <v>11</v>
      </c>
      <c r="D12" s="4"/>
      <c r="E12" s="4"/>
      <c r="G12" s="4"/>
      <c r="H12" s="4"/>
    </row>
    <row r="13" spans="1:8" ht="18.600000000000001" customHeight="1" x14ac:dyDescent="0.3">
      <c r="A13" s="3" t="s">
        <v>16</v>
      </c>
      <c r="B13" s="3">
        <v>0</v>
      </c>
      <c r="D13" s="4"/>
      <c r="E13" s="4"/>
      <c r="G13" s="4"/>
      <c r="H13" s="4"/>
    </row>
    <row r="14" spans="1:8" ht="18.600000000000001" customHeight="1" x14ac:dyDescent="0.3">
      <c r="A14" s="3" t="s">
        <v>15</v>
      </c>
      <c r="B14" s="3">
        <v>5</v>
      </c>
      <c r="D14" s="4"/>
      <c r="E14" s="4"/>
      <c r="G14" s="4"/>
      <c r="H14" s="4"/>
    </row>
    <row r="15" spans="1:8" ht="18.600000000000001" customHeight="1" x14ac:dyDescent="0.3">
      <c r="A15" s="3" t="s">
        <v>17</v>
      </c>
      <c r="B15" s="3"/>
      <c r="D15" s="4"/>
      <c r="E15" s="4"/>
      <c r="G15" s="4"/>
      <c r="H15" s="4"/>
    </row>
    <row r="16" spans="1:8" ht="18.600000000000001" customHeight="1" x14ac:dyDescent="0.3">
      <c r="A16" s="3" t="s">
        <v>17</v>
      </c>
      <c r="B16" s="3"/>
      <c r="D16" s="4"/>
      <c r="E16" s="4"/>
      <c r="G16" s="4"/>
      <c r="H16" s="4"/>
    </row>
    <row r="17" spans="1:8" ht="18.600000000000001" customHeight="1" x14ac:dyDescent="0.3">
      <c r="A17" s="3" t="s">
        <v>17</v>
      </c>
      <c r="B17" s="3"/>
      <c r="D17" s="4"/>
      <c r="E17" s="4"/>
      <c r="G17" s="4"/>
      <c r="H17" s="4"/>
    </row>
    <row r="18" spans="1:8" ht="18.600000000000001" customHeight="1" x14ac:dyDescent="0.3">
      <c r="A18" s="3" t="s">
        <v>17</v>
      </c>
      <c r="B18" s="3"/>
      <c r="D18" s="4"/>
      <c r="E18" s="4"/>
      <c r="G18" s="4"/>
      <c r="H18" s="4"/>
    </row>
    <row r="19" spans="1:8" ht="18.600000000000001" customHeight="1" x14ac:dyDescent="0.3">
      <c r="A19" s="3" t="s">
        <v>17</v>
      </c>
      <c r="B19" s="3"/>
      <c r="D19" s="4"/>
      <c r="E19" s="4"/>
      <c r="G19" s="4"/>
      <c r="H19" s="4"/>
    </row>
  </sheetData>
  <mergeCells count="3">
    <mergeCell ref="A1:B1"/>
    <mergeCell ref="D1:E1"/>
    <mergeCell ref="G1:H1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56AA8-842A-40CB-BC9A-8F8E39425767}">
  <dimension ref="A1:H19"/>
  <sheetViews>
    <sheetView zoomScale="160" zoomScaleNormal="160" workbookViewId="0">
      <selection sqref="A1:B1"/>
    </sheetView>
  </sheetViews>
  <sheetFormatPr defaultColWidth="8.75" defaultRowHeight="18.600000000000001" customHeight="1" x14ac:dyDescent="0.3"/>
  <cols>
    <col min="1" max="2" width="9.625" style="1" customWidth="1"/>
    <col min="3" max="3" width="2.125" style="1" customWidth="1"/>
    <col min="4" max="5" width="9.375" style="1" customWidth="1"/>
    <col min="6" max="6" width="2.125" style="1" customWidth="1"/>
    <col min="7" max="8" width="9.375" style="1" customWidth="1"/>
    <col min="9" max="16384" width="8.75" style="1"/>
  </cols>
  <sheetData>
    <row r="1" spans="1:8" ht="18.600000000000001" customHeight="1" x14ac:dyDescent="0.3">
      <c r="A1" s="5" t="s">
        <v>3</v>
      </c>
      <c r="B1" s="5"/>
      <c r="D1" s="6" t="s">
        <v>2</v>
      </c>
      <c r="E1" s="6"/>
      <c r="G1" s="7" t="s">
        <v>4</v>
      </c>
      <c r="H1" s="7"/>
    </row>
    <row r="2" spans="1:8" ht="18.600000000000001" customHeight="1" x14ac:dyDescent="0.3">
      <c r="A2" s="3" t="s">
        <v>0</v>
      </c>
      <c r="B2" s="3" t="s">
        <v>1</v>
      </c>
      <c r="C2" s="2"/>
      <c r="D2" s="3" t="s">
        <v>0</v>
      </c>
      <c r="E2" s="3" t="s">
        <v>1</v>
      </c>
      <c r="F2" s="2"/>
      <c r="G2" s="3" t="s">
        <v>0</v>
      </c>
      <c r="H2" s="3" t="s">
        <v>1</v>
      </c>
    </row>
    <row r="3" spans="1:8" ht="18.600000000000001" customHeight="1" x14ac:dyDescent="0.3">
      <c r="A3" s="3" t="s">
        <v>5</v>
      </c>
      <c r="B3" s="3">
        <v>8</v>
      </c>
      <c r="D3" s="3" t="str" cm="1">
        <f t="array" ref="D3">IFERROR(INDEX($A$3:$B$19, SMALL(IF(($B$3:$B$19&gt;0),MATCH(ROW($B$3:$B$19), ROW($B$3:$B$19)), ""), ROWS($A$1:A1)), COLUMNS($A$1:A1)),"")</f>
        <v>아이폰 11</v>
      </c>
      <c r="E3" s="3" cm="1">
        <f t="array" ref="E3">IFERROR(INDEX($A$3:$B$19, SMALL(IF(($B$3:$B$19&gt;0),MATCH(ROW($B$3:$B$19), ROW($B$3:$B$19)), ""), ROWS($A$1:B1)), COLUMNS($A$1:B1)),"")</f>
        <v>8</v>
      </c>
      <c r="G3" s="3" t="str" cm="1">
        <f t="array" ref="G3">IFERROR(INDEX($A$3:$B$19, SMALL(IF(($B$3:$B$19=0),MATCH(ROW($B$3:$B$19), ROW($B$3:$B$19)), ""), ROWS($A$1:A1)), COLUMNS($A$1:A1)),"")</f>
        <v>갤럭시 북</v>
      </c>
      <c r="H3" s="3" cm="1">
        <f t="array" ref="H3">IFERROR(INDEX($A$3:$B$19, SMALL(IF(($B$3:$B$19=0),MATCH(ROW($B$3:$B$19), ROW($B$3:$B$19)), ""), ROWS($A$1:B1)), COLUMNS($A$1:B1)),"")</f>
        <v>0</v>
      </c>
    </row>
    <row r="4" spans="1:8" ht="18.600000000000001" customHeight="1" x14ac:dyDescent="0.3">
      <c r="A4" s="3" t="s">
        <v>6</v>
      </c>
      <c r="B4" s="3">
        <v>18</v>
      </c>
      <c r="D4" s="3" t="str" cm="1">
        <f t="array" ref="D4">IFERROR(INDEX($A$3:$B$19, SMALL(IF(($B$3:$B$19&gt;0),MATCH(ROW($B$3:$B$19), ROW($B$3:$B$19)), ""), ROWS($A$1:A2)), COLUMNS($A$1:A2)),"")</f>
        <v>맥북 프로</v>
      </c>
      <c r="E4" s="3" cm="1">
        <f t="array" ref="E4">IFERROR(INDEX($A$3:$B$19, SMALL(IF(($B$3:$B$19&gt;0),MATCH(ROW($B$3:$B$19), ROW($B$3:$B$19)), ""), ROWS($A$1:B2)), COLUMNS($A$1:B2)),"")</f>
        <v>18</v>
      </c>
      <c r="G4" s="3" t="str" cm="1">
        <f t="array" ref="G4">IFERROR(INDEX($A$3:$B$19, SMALL(IF(($B$3:$B$19=0),MATCH(ROW($B$3:$B$19), ROW($B$3:$B$19)), ""), ROWS($A$1:A2)), COLUMNS($A$1:A2)),"")</f>
        <v>아이폰 14</v>
      </c>
      <c r="H4" s="3" cm="1">
        <f t="array" ref="H4">IFERROR(INDEX($A$3:$B$19, SMALL(IF(($B$3:$B$19=0),MATCH(ROW($B$3:$B$19), ROW($B$3:$B$19)), ""), ROWS($A$1:B2)), COLUMNS($A$1:B2)),"")</f>
        <v>0</v>
      </c>
    </row>
    <row r="5" spans="1:8" ht="18.600000000000001" customHeight="1" x14ac:dyDescent="0.3">
      <c r="A5" s="3" t="s">
        <v>7</v>
      </c>
      <c r="B5" s="3">
        <v>0</v>
      </c>
      <c r="D5" s="3" t="str" cm="1">
        <f t="array" ref="D5">IFERROR(INDEX($A$3:$B$19, SMALL(IF(($B$3:$B$19&gt;0),MATCH(ROW($B$3:$B$19), ROW($B$3:$B$19)), ""), ROWS($A$1:A3)), COLUMNS($A$1:A3)),"")</f>
        <v>JLB 스피커</v>
      </c>
      <c r="E5" s="3" cm="1">
        <f t="array" ref="E5">IFERROR(INDEX($A$3:$B$19, SMALL(IF(($B$3:$B$19&gt;0),MATCH(ROW($B$3:$B$19), ROW($B$3:$B$19)), ""), ROWS($A$1:B3)), COLUMNS($A$1:B3)),"")</f>
        <v>9</v>
      </c>
      <c r="G5" s="3" t="str" cm="1">
        <f t="array" ref="G5">IFERROR(INDEX($A$3:$B$19, SMALL(IF(($B$3:$B$19=0),MATCH(ROW($B$3:$B$19), ROW($B$3:$B$19)), ""), ROWS($A$1:A3)), COLUMNS($A$1:A3)),"")</f>
        <v>맥북 에어</v>
      </c>
      <c r="H5" s="3" cm="1">
        <f t="array" ref="H5">IFERROR(INDEX($A$3:$B$19, SMALL(IF(($B$3:$B$19=0),MATCH(ROW($B$3:$B$19), ROW($B$3:$B$19)), ""), ROWS($A$1:B3)), COLUMNS($A$1:B3)),"")</f>
        <v>0</v>
      </c>
    </row>
    <row r="6" spans="1:8" ht="18.600000000000001" customHeight="1" x14ac:dyDescent="0.3">
      <c r="A6" s="3" t="s">
        <v>8</v>
      </c>
      <c r="B6" s="3">
        <v>9</v>
      </c>
      <c r="D6" s="3" t="str" cm="1">
        <f t="array" ref="D6">IFERROR(INDEX($A$3:$B$19, SMALL(IF(($B$3:$B$19&gt;0),MATCH(ROW($B$3:$B$19), ROW($B$3:$B$19)), ""), ROWS($A$1:A4)), COLUMNS($A$1:A4)),"")</f>
        <v>아이폰 XS</v>
      </c>
      <c r="E6" s="3" cm="1">
        <f t="array" ref="E6">IFERROR(INDEX($A$3:$B$19, SMALL(IF(($B$3:$B$19&gt;0),MATCH(ROW($B$3:$B$19), ROW($B$3:$B$19)), ""), ROWS($A$1:B4)), COLUMNS($A$1:B4)),"")</f>
        <v>16</v>
      </c>
      <c r="G6" s="3" t="str" cm="1">
        <f t="array" ref="G6">IFERROR(INDEX($A$3:$B$19, SMALL(IF(($B$3:$B$19=0),MATCH(ROW($B$3:$B$19), ROW($B$3:$B$19)), ""), ROWS($A$1:A4)), COLUMNS($A$1:A4)),"")</f>
        <v>다이슨 V3</v>
      </c>
      <c r="H6" s="3" cm="1">
        <f t="array" ref="H6">IFERROR(INDEX($A$3:$B$19, SMALL(IF(($B$3:$B$19=0),MATCH(ROW($B$3:$B$19), ROW($B$3:$B$19)), ""), ROWS($A$1:B4)), COLUMNS($A$1:B4)),"")</f>
        <v>0</v>
      </c>
    </row>
    <row r="7" spans="1:8" ht="18.600000000000001" customHeight="1" x14ac:dyDescent="0.3">
      <c r="A7" s="3" t="s">
        <v>9</v>
      </c>
      <c r="B7" s="3">
        <v>16</v>
      </c>
      <c r="D7" s="3" t="str" cm="1">
        <f t="array" ref="D7">IFERROR(INDEX($A$3:$B$19, SMALL(IF(($B$3:$B$19&gt;0),MATCH(ROW($B$3:$B$19), ROW($B$3:$B$19)), ""), ROWS($A$1:A5)), COLUMNS($A$1:A5)),"")</f>
        <v>갤럭시 S23</v>
      </c>
      <c r="E7" s="3" cm="1">
        <f t="array" ref="E7">IFERROR(INDEX($A$3:$B$19, SMALL(IF(($B$3:$B$19&gt;0),MATCH(ROW($B$3:$B$19), ROW($B$3:$B$19)), ""), ROWS($A$1:B5)), COLUMNS($A$1:B5)),"")</f>
        <v>7</v>
      </c>
      <c r="G7" s="3" t="str" cm="1">
        <f t="array" ref="G7">IFERROR(INDEX($A$3:$B$19, SMALL(IF(($B$3:$B$19=0),MATCH(ROW($B$3:$B$19), ROW($B$3:$B$19)), ""), ROWS($A$1:A5)), COLUMNS($A$1:A5)),"")</f>
        <v>-</v>
      </c>
      <c r="H7" s="3" cm="1">
        <f t="array" ref="H7">IFERROR(INDEX($A$3:$B$19, SMALL(IF(($B$3:$B$19=0),MATCH(ROW($B$3:$B$19), ROW($B$3:$B$19)), ""), ROWS($A$1:B5)), COLUMNS($A$1:B5)),"")</f>
        <v>0</v>
      </c>
    </row>
    <row r="8" spans="1:8" ht="18.600000000000001" customHeight="1" x14ac:dyDescent="0.3">
      <c r="A8" s="3" t="s">
        <v>10</v>
      </c>
      <c r="B8" s="3">
        <v>7</v>
      </c>
      <c r="D8" s="3" t="str" cm="1">
        <f t="array" ref="D8">IFERROR(INDEX($A$3:$B$19, SMALL(IF(($B$3:$B$19&gt;0),MATCH(ROW($B$3:$B$19), ROW($B$3:$B$19)), ""), ROWS($A$1:A6)), COLUMNS($A$1:A6)),"")</f>
        <v>맥미니 에어</v>
      </c>
      <c r="E8" s="3" cm="1">
        <f t="array" ref="E8">IFERROR(INDEX($A$3:$B$19, SMALL(IF(($B$3:$B$19&gt;0),MATCH(ROW($B$3:$B$19), ROW($B$3:$B$19)), ""), ROWS($A$1:B6)), COLUMNS($A$1:B6)),"")</f>
        <v>16</v>
      </c>
      <c r="G8" s="3" t="str" cm="1">
        <f t="array" ref="G8">IFERROR(INDEX($A$3:$B$19, SMALL(IF(($B$3:$B$19=0),MATCH(ROW($B$3:$B$19), ROW($B$3:$B$19)), ""), ROWS($A$1:A6)), COLUMNS($A$1:A6)),"")</f>
        <v>-</v>
      </c>
      <c r="H8" s="3" cm="1">
        <f t="array" ref="H8">IFERROR(INDEX($A$3:$B$19, SMALL(IF(($B$3:$B$19=0),MATCH(ROW($B$3:$B$19), ROW($B$3:$B$19)), ""), ROWS($A$1:B6)), COLUMNS($A$1:B6)),"")</f>
        <v>0</v>
      </c>
    </row>
    <row r="9" spans="1:8" ht="18.600000000000001" customHeight="1" x14ac:dyDescent="0.3">
      <c r="A9" s="3" t="s">
        <v>11</v>
      </c>
      <c r="B9" s="3">
        <v>0</v>
      </c>
      <c r="D9" s="3" t="str" cm="1">
        <f t="array" ref="D9">IFERROR(INDEX($A$3:$B$19, SMALL(IF(($B$3:$B$19&gt;0),MATCH(ROW($B$3:$B$19), ROW($B$3:$B$19)), ""), ROWS($A$1:A7)), COLUMNS($A$1:A7)),"")</f>
        <v>스탠바이미</v>
      </c>
      <c r="E9" s="3" cm="1">
        <f t="array" ref="E9">IFERROR(INDEX($A$3:$B$19, SMALL(IF(($B$3:$B$19&gt;0),MATCH(ROW($B$3:$B$19), ROW($B$3:$B$19)), ""), ROWS($A$1:B7)), COLUMNS($A$1:B7)),"")</f>
        <v>11</v>
      </c>
      <c r="G9" s="3" t="str" cm="1">
        <f t="array" ref="G9">IFERROR(INDEX($A$3:$B$19, SMALL(IF(($B$3:$B$19=0),MATCH(ROW($B$3:$B$19), ROW($B$3:$B$19)), ""), ROWS($A$1:A7)), COLUMNS($A$1:A7)),"")</f>
        <v>-</v>
      </c>
      <c r="H9" s="3" cm="1">
        <f t="array" ref="H9">IFERROR(INDEX($A$3:$B$19, SMALL(IF(($B$3:$B$19=0),MATCH(ROW($B$3:$B$19), ROW($B$3:$B$19)), ""), ROWS($A$1:B7)), COLUMNS($A$1:B7)),"")</f>
        <v>0</v>
      </c>
    </row>
    <row r="10" spans="1:8" ht="18.600000000000001" customHeight="1" x14ac:dyDescent="0.3">
      <c r="A10" s="3" t="s">
        <v>12</v>
      </c>
      <c r="B10" s="3">
        <v>16</v>
      </c>
      <c r="D10" s="3" t="str" cm="1">
        <f t="array" ref="D10">IFERROR(INDEX($A$3:$B$19, SMALL(IF(($B$3:$B$19&gt;0),MATCH(ROW($B$3:$B$19), ROW($B$3:$B$19)), ""), ROWS($A$1:A8)), COLUMNS($A$1:A8)),"")</f>
        <v>보스 스피커</v>
      </c>
      <c r="E10" s="3" cm="1">
        <f t="array" ref="E10">IFERROR(INDEX($A$3:$B$19, SMALL(IF(($B$3:$B$19&gt;0),MATCH(ROW($B$3:$B$19), ROW($B$3:$B$19)), ""), ROWS($A$1:B8)), COLUMNS($A$1:B8)),"")</f>
        <v>5</v>
      </c>
      <c r="G10" s="3" t="str" cm="1">
        <f t="array" ref="G10">IFERROR(INDEX($A$3:$B$19, SMALL(IF(($B$3:$B$19=0),MATCH(ROW($B$3:$B$19), ROW($B$3:$B$19)), ""), ROWS($A$1:A8)), COLUMNS($A$1:A8)),"")</f>
        <v>-</v>
      </c>
      <c r="H10" s="3" cm="1">
        <f t="array" ref="H10">IFERROR(INDEX($A$3:$B$19, SMALL(IF(($B$3:$B$19=0),MATCH(ROW($B$3:$B$19), ROW($B$3:$B$19)), ""), ROWS($A$1:B8)), COLUMNS($A$1:B8)),"")</f>
        <v>0</v>
      </c>
    </row>
    <row r="11" spans="1:8" ht="18.600000000000001" customHeight="1" x14ac:dyDescent="0.3">
      <c r="A11" s="3" t="s">
        <v>13</v>
      </c>
      <c r="B11" s="3">
        <v>0</v>
      </c>
      <c r="D11" s="3" t="str" cm="1">
        <f t="array" ref="D11">IFERROR(INDEX($A$3:$B$19, SMALL(IF(($B$3:$B$19&gt;0),MATCH(ROW($B$3:$B$19), ROW($B$3:$B$19)), ""), ROWS($A$1:A9)), COLUMNS($A$1:A9)),"")</f>
        <v/>
      </c>
      <c r="E11" s="3" t="str" cm="1">
        <f t="array" ref="E11">IFERROR(INDEX($A$3:$B$19, SMALL(IF(($B$3:$B$19&gt;0),MATCH(ROW($B$3:$B$19), ROW($B$3:$B$19)), ""), ROWS($A$1:B9)), COLUMNS($A$1:B9)),"")</f>
        <v/>
      </c>
      <c r="G11" s="3" t="str" cm="1">
        <f t="array" ref="G11">IFERROR(INDEX($A$3:$B$19, SMALL(IF(($B$3:$B$19=0),MATCH(ROW($B$3:$B$19), ROW($B$3:$B$19)), ""), ROWS($A$1:A9)), COLUMNS($A$1:A9)),"")</f>
        <v>-</v>
      </c>
      <c r="H11" s="3" cm="1">
        <f t="array" ref="H11">IFERROR(INDEX($A$3:$B$19, SMALL(IF(($B$3:$B$19=0),MATCH(ROW($B$3:$B$19), ROW($B$3:$B$19)), ""), ROWS($A$1:B9)), COLUMNS($A$1:B9)),"")</f>
        <v>0</v>
      </c>
    </row>
    <row r="12" spans="1:8" ht="18.600000000000001" customHeight="1" x14ac:dyDescent="0.3">
      <c r="A12" s="3" t="s">
        <v>14</v>
      </c>
      <c r="B12" s="3">
        <v>11</v>
      </c>
      <c r="D12" s="3" t="str" cm="1">
        <f t="array" ref="D12">IFERROR(INDEX($A$3:$B$19, SMALL(IF(($B$3:$B$19&gt;0),MATCH(ROW($B$3:$B$19), ROW($B$3:$B$19)), ""), ROWS($A$1:A10)), COLUMNS($A$1:A10)),"")</f>
        <v/>
      </c>
      <c r="E12" s="3" t="str" cm="1">
        <f t="array" ref="E12">IFERROR(INDEX($A$3:$B$19, SMALL(IF(($B$3:$B$19&gt;0),MATCH(ROW($B$3:$B$19), ROW($B$3:$B$19)), ""), ROWS($A$1:B10)), COLUMNS($A$1:B10)),"")</f>
        <v/>
      </c>
      <c r="G12" s="3" t="str" cm="1">
        <f t="array" ref="G12">IFERROR(INDEX($A$3:$B$19, SMALL(IF(($B$3:$B$19=0),MATCH(ROW($B$3:$B$19), ROW($B$3:$B$19)), ""), ROWS($A$1:A10)), COLUMNS($A$1:A10)),"")</f>
        <v/>
      </c>
      <c r="H12" s="3" t="str" cm="1">
        <f t="array" ref="H12">IFERROR(INDEX($A$3:$B$19, SMALL(IF(($B$3:$B$19=0),MATCH(ROW($B$3:$B$19), ROW($B$3:$B$19)), ""), ROWS($A$1:B10)), COLUMNS($A$1:B10)),"")</f>
        <v/>
      </c>
    </row>
    <row r="13" spans="1:8" ht="18.600000000000001" customHeight="1" x14ac:dyDescent="0.3">
      <c r="A13" s="3" t="s">
        <v>16</v>
      </c>
      <c r="B13" s="3">
        <v>0</v>
      </c>
      <c r="D13" s="3" t="str" cm="1">
        <f t="array" ref="D13">IFERROR(INDEX($A$3:$B$19, SMALL(IF(($B$3:$B$19&gt;0),MATCH(ROW($B$3:$B$19), ROW($B$3:$B$19)), ""), ROWS($A$1:A11)), COLUMNS($A$1:A11)),"")</f>
        <v/>
      </c>
      <c r="E13" s="3" t="str" cm="1">
        <f t="array" ref="E13">IFERROR(INDEX($A$3:$B$19, SMALL(IF(($B$3:$B$19&gt;0),MATCH(ROW($B$3:$B$19), ROW($B$3:$B$19)), ""), ROWS($A$1:B11)), COLUMNS($A$1:B11)),"")</f>
        <v/>
      </c>
      <c r="G13" s="3" t="str" cm="1">
        <f t="array" ref="G13">IFERROR(INDEX($A$3:$B$19, SMALL(IF(($B$3:$B$19=0),MATCH(ROW($B$3:$B$19), ROW($B$3:$B$19)), ""), ROWS($A$1:A11)), COLUMNS($A$1:A11)),"")</f>
        <v/>
      </c>
      <c r="H13" s="3" t="str" cm="1">
        <f t="array" ref="H13">IFERROR(INDEX($A$3:$B$19, SMALL(IF(($B$3:$B$19=0),MATCH(ROW($B$3:$B$19), ROW($B$3:$B$19)), ""), ROWS($A$1:B11)), COLUMNS($A$1:B11)),"")</f>
        <v/>
      </c>
    </row>
    <row r="14" spans="1:8" ht="18.600000000000001" customHeight="1" x14ac:dyDescent="0.3">
      <c r="A14" s="3" t="s">
        <v>15</v>
      </c>
      <c r="B14" s="3">
        <v>5</v>
      </c>
      <c r="D14" s="3" t="str" cm="1">
        <f t="array" ref="D14">IFERROR(INDEX($A$3:$B$19, SMALL(IF(($B$3:$B$19&gt;0),MATCH(ROW($B$3:$B$19), ROW($B$3:$B$19)), ""), ROWS($A$1:A12)), COLUMNS($A$1:A12)),"")</f>
        <v/>
      </c>
      <c r="E14" s="3" t="str" cm="1">
        <f t="array" ref="E14">IFERROR(INDEX($A$3:$B$19, SMALL(IF(($B$3:$B$19&gt;0),MATCH(ROW($B$3:$B$19), ROW($B$3:$B$19)), ""), ROWS($A$1:B12)), COLUMNS($A$1:B12)),"")</f>
        <v/>
      </c>
      <c r="G14" s="3" t="str" cm="1">
        <f t="array" ref="G14">IFERROR(INDEX($A$3:$B$19, SMALL(IF(($B$3:$B$19=0),MATCH(ROW($B$3:$B$19), ROW($B$3:$B$19)), ""), ROWS($A$1:A12)), COLUMNS($A$1:A12)),"")</f>
        <v/>
      </c>
      <c r="H14" s="3" t="str" cm="1">
        <f t="array" ref="H14">IFERROR(INDEX($A$3:$B$19, SMALL(IF(($B$3:$B$19=0),MATCH(ROW($B$3:$B$19), ROW($B$3:$B$19)), ""), ROWS($A$1:B12)), COLUMNS($A$1:B12)),"")</f>
        <v/>
      </c>
    </row>
    <row r="15" spans="1:8" ht="18.600000000000001" customHeight="1" x14ac:dyDescent="0.3">
      <c r="A15" s="3" t="s">
        <v>17</v>
      </c>
      <c r="B15" s="3"/>
      <c r="D15" s="3" t="str" cm="1">
        <f t="array" ref="D15">IFERROR(INDEX($A$3:$B$19, SMALL(IF(($B$3:$B$19&gt;0),MATCH(ROW($B$3:$B$19), ROW($B$3:$B$19)), ""), ROWS($A$1:A13)), COLUMNS($A$1:A13)),"")</f>
        <v/>
      </c>
      <c r="E15" s="3" t="str" cm="1">
        <f t="array" ref="E15">IFERROR(INDEX($A$3:$B$19, SMALL(IF(($B$3:$B$19&gt;0),MATCH(ROW($B$3:$B$19), ROW($B$3:$B$19)), ""), ROWS($A$1:B13)), COLUMNS($A$1:B13)),"")</f>
        <v/>
      </c>
      <c r="G15" s="3" t="str" cm="1">
        <f t="array" ref="G15">IFERROR(INDEX($A$3:$B$19, SMALL(IF(($B$3:$B$19=0),MATCH(ROW($B$3:$B$19), ROW($B$3:$B$19)), ""), ROWS($A$1:A13)), COLUMNS($A$1:A13)),"")</f>
        <v/>
      </c>
      <c r="H15" s="3" t="str" cm="1">
        <f t="array" ref="H15">IFERROR(INDEX($A$3:$B$19, SMALL(IF(($B$3:$B$19=0),MATCH(ROW($B$3:$B$19), ROW($B$3:$B$19)), ""), ROWS($A$1:B13)), COLUMNS($A$1:B13)),"")</f>
        <v/>
      </c>
    </row>
    <row r="16" spans="1:8" ht="18.600000000000001" customHeight="1" x14ac:dyDescent="0.3">
      <c r="A16" s="3" t="s">
        <v>17</v>
      </c>
      <c r="B16" s="3"/>
      <c r="D16" s="3" t="str" cm="1">
        <f t="array" ref="D16">IFERROR(INDEX($A$3:$B$19, SMALL(IF(($B$3:$B$19&gt;0),MATCH(ROW($B$3:$B$19), ROW($B$3:$B$19)), ""), ROWS($A$1:A14)), COLUMNS($A$1:A14)),"")</f>
        <v/>
      </c>
      <c r="E16" s="3" t="str" cm="1">
        <f t="array" ref="E16">IFERROR(INDEX($A$3:$B$19, SMALL(IF(($B$3:$B$19&gt;0),MATCH(ROW($B$3:$B$19), ROW($B$3:$B$19)), ""), ROWS($A$1:B14)), COLUMNS($A$1:B14)),"")</f>
        <v/>
      </c>
      <c r="G16" s="3" t="str" cm="1">
        <f t="array" ref="G16">IFERROR(INDEX($A$3:$B$19, SMALL(IF(($B$3:$B$19=0),MATCH(ROW($B$3:$B$19), ROW($B$3:$B$19)), ""), ROWS($A$1:A14)), COLUMNS($A$1:A14)),"")</f>
        <v/>
      </c>
      <c r="H16" s="3" t="str" cm="1">
        <f t="array" ref="H16">IFERROR(INDEX($A$3:$B$19, SMALL(IF(($B$3:$B$19=0),MATCH(ROW($B$3:$B$19), ROW($B$3:$B$19)), ""), ROWS($A$1:B14)), COLUMNS($A$1:B14)),"")</f>
        <v/>
      </c>
    </row>
    <row r="17" spans="1:8" ht="18.600000000000001" customHeight="1" x14ac:dyDescent="0.3">
      <c r="A17" s="3" t="s">
        <v>17</v>
      </c>
      <c r="B17" s="3"/>
      <c r="D17" s="3" t="str" cm="1">
        <f t="array" ref="D17">IFERROR(INDEX($A$3:$B$19, SMALL(IF(($B$3:$B$19&gt;0),MATCH(ROW($B$3:$B$19), ROW($B$3:$B$19)), ""), ROWS($A$1:A15)), COLUMNS($A$1:A15)),"")</f>
        <v/>
      </c>
      <c r="E17" s="3" t="str" cm="1">
        <f t="array" ref="E17">IFERROR(INDEX($A$3:$B$19, SMALL(IF(($B$3:$B$19&gt;0),MATCH(ROW($B$3:$B$19), ROW($B$3:$B$19)), ""), ROWS($A$1:B15)), COLUMNS($A$1:B15)),"")</f>
        <v/>
      </c>
      <c r="G17" s="3" t="str" cm="1">
        <f t="array" ref="G17">IFERROR(INDEX($A$3:$B$19, SMALL(IF(($B$3:$B$19=0),MATCH(ROW($B$3:$B$19), ROW($B$3:$B$19)), ""), ROWS($A$1:A15)), COLUMNS($A$1:A15)),"")</f>
        <v/>
      </c>
      <c r="H17" s="3" t="str" cm="1">
        <f t="array" ref="H17">IFERROR(INDEX($A$3:$B$19, SMALL(IF(($B$3:$B$19=0),MATCH(ROW($B$3:$B$19), ROW($B$3:$B$19)), ""), ROWS($A$1:B15)), COLUMNS($A$1:B15)),"")</f>
        <v/>
      </c>
    </row>
    <row r="18" spans="1:8" ht="18.600000000000001" customHeight="1" x14ac:dyDescent="0.3">
      <c r="A18" s="3" t="s">
        <v>17</v>
      </c>
      <c r="B18" s="3"/>
      <c r="D18" s="3" t="str" cm="1">
        <f t="array" ref="D18">IFERROR(INDEX($A$3:$B$19, SMALL(IF(($B$3:$B$19&gt;0),MATCH(ROW($B$3:$B$19), ROW($B$3:$B$19)), ""), ROWS($A$1:A16)), COLUMNS($A$1:A16)),"")</f>
        <v/>
      </c>
      <c r="E18" s="3" t="str" cm="1">
        <f t="array" ref="E18">IFERROR(INDEX($A$3:$B$19, SMALL(IF(($B$3:$B$19&gt;0),MATCH(ROW($B$3:$B$19), ROW($B$3:$B$19)), ""), ROWS($A$1:B16)), COLUMNS($A$1:B16)),"")</f>
        <v/>
      </c>
      <c r="G18" s="3" t="str" cm="1">
        <f t="array" ref="G18">IFERROR(INDEX($A$3:$B$19, SMALL(IF(($B$3:$B$19=0),MATCH(ROW($B$3:$B$19), ROW($B$3:$B$19)), ""), ROWS($A$1:A16)), COLUMNS($A$1:A16)),"")</f>
        <v/>
      </c>
      <c r="H18" s="3" t="str" cm="1">
        <f t="array" ref="H18">IFERROR(INDEX($A$3:$B$19, SMALL(IF(($B$3:$B$19=0),MATCH(ROW($B$3:$B$19), ROW($B$3:$B$19)), ""), ROWS($A$1:B16)), COLUMNS($A$1:B16)),"")</f>
        <v/>
      </c>
    </row>
    <row r="19" spans="1:8" ht="18.600000000000001" customHeight="1" x14ac:dyDescent="0.3">
      <c r="A19" s="3" t="s">
        <v>17</v>
      </c>
      <c r="B19" s="3"/>
      <c r="D19" s="3" t="str" cm="1">
        <f t="array" ref="D19">IFERROR(INDEX($A$3:$B$19, SMALL(IF(($B$3:$B$19&gt;0),MATCH(ROW($B$3:$B$19), ROW($B$3:$B$19)), ""), ROWS($A$1:A17)), COLUMNS($A$1:A17)),"")</f>
        <v/>
      </c>
      <c r="E19" s="3" t="str" cm="1">
        <f t="array" ref="E19">IFERROR(INDEX($A$3:$B$19, SMALL(IF(($B$3:$B$19&gt;0),MATCH(ROW($B$3:$B$19), ROW($B$3:$B$19)), ""), ROWS($A$1:B17)), COLUMNS($A$1:B17)),"")</f>
        <v/>
      </c>
      <c r="G19" s="3" t="str" cm="1">
        <f t="array" ref="G19">IFERROR(INDEX($A$3:$B$19, SMALL(IF(($B$3:$B$19=0),MATCH(ROW($B$3:$B$19), ROW($B$3:$B$19)), ""), ROWS($A$1:A17)), COLUMNS($A$1:A17)),"")</f>
        <v/>
      </c>
      <c r="H19" s="3" t="str" cm="1">
        <f t="array" ref="H19">IFERROR(INDEX($A$3:$B$19, SMALL(IF(($B$3:$B$19=0),MATCH(ROW($B$3:$B$19), ROW($B$3:$B$19)), ""), ROWS($A$1:B17)), COLUMNS($A$1:B17)),"")</f>
        <v/>
      </c>
    </row>
  </sheetData>
  <mergeCells count="3">
    <mergeCell ref="A1:B1"/>
    <mergeCell ref="D1:E1"/>
    <mergeCell ref="G1:H1"/>
  </mergeCells>
  <phoneticPr fontId="1" type="noConversion"/>
  <conditionalFormatting sqref="E3:E19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{7BA6EB85-22EA-4681-B558-FFB405A04393}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BA6EB85-22EA-4681-B558-FFB405A0439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E3:E19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E7077-9D78-4640-A5EF-DEF0B8271ED4}">
  <dimension ref="A1:H19"/>
  <sheetViews>
    <sheetView zoomScale="160" zoomScaleNormal="160" workbookViewId="0">
      <selection sqref="A1:B1"/>
    </sheetView>
  </sheetViews>
  <sheetFormatPr defaultColWidth="8.75" defaultRowHeight="18.600000000000001" customHeight="1" x14ac:dyDescent="0.3"/>
  <cols>
    <col min="1" max="2" width="9.625" style="1" customWidth="1"/>
    <col min="3" max="3" width="2.125" style="1" customWidth="1"/>
    <col min="4" max="5" width="9.375" style="1" customWidth="1"/>
    <col min="6" max="6" width="2.125" style="1" customWidth="1"/>
    <col min="7" max="8" width="9.375" style="1" customWidth="1"/>
    <col min="9" max="16384" width="8.75" style="1"/>
  </cols>
  <sheetData>
    <row r="1" spans="1:8" ht="18.600000000000001" customHeight="1" x14ac:dyDescent="0.3">
      <c r="A1" s="5" t="s">
        <v>3</v>
      </c>
      <c r="B1" s="5"/>
      <c r="D1" s="6" t="s">
        <v>2</v>
      </c>
      <c r="E1" s="6"/>
      <c r="G1" s="7" t="s">
        <v>4</v>
      </c>
      <c r="H1" s="7"/>
    </row>
    <row r="2" spans="1:8" ht="18.600000000000001" customHeight="1" x14ac:dyDescent="0.3">
      <c r="A2" s="3" t="s">
        <v>0</v>
      </c>
      <c r="B2" s="3" t="s">
        <v>1</v>
      </c>
      <c r="C2" s="2"/>
      <c r="D2" s="3" t="s">
        <v>0</v>
      </c>
      <c r="E2" s="3" t="s">
        <v>1</v>
      </c>
      <c r="F2" s="2"/>
      <c r="G2" s="3" t="s">
        <v>0</v>
      </c>
      <c r="H2" s="3" t="s">
        <v>1</v>
      </c>
    </row>
    <row r="3" spans="1:8" ht="18.600000000000001" customHeight="1" x14ac:dyDescent="0.3">
      <c r="A3" s="3" t="s">
        <v>5</v>
      </c>
      <c r="B3" s="3">
        <v>8</v>
      </c>
      <c r="D3" s="4" t="str" cm="1">
        <f t="array" ref="D3:E10">_xlfn._xlws.SORT(_xlfn._xlws.FILTER(A3:B19,B3:B19&gt;0),2,-1)</f>
        <v>맥북 프로</v>
      </c>
      <c r="E3" s="4">
        <v>18</v>
      </c>
      <c r="G3" s="4" t="str" cm="1">
        <f t="array" ref="G3:H11">_xlfn._xlws.FILTER(A3:B19,B3:B19=0)</f>
        <v>갤럭시 북</v>
      </c>
      <c r="H3" s="4">
        <v>0</v>
      </c>
    </row>
    <row r="4" spans="1:8" ht="18.600000000000001" customHeight="1" x14ac:dyDescent="0.3">
      <c r="A4" s="3" t="s">
        <v>6</v>
      </c>
      <c r="B4" s="3">
        <v>18</v>
      </c>
      <c r="D4" s="4" t="str">
        <v>아이폰 XS</v>
      </c>
      <c r="E4" s="4">
        <v>16</v>
      </c>
      <c r="G4" s="4" t="str">
        <v>아이폰 14</v>
      </c>
      <c r="H4" s="4">
        <v>0</v>
      </c>
    </row>
    <row r="5" spans="1:8" ht="18.600000000000001" customHeight="1" x14ac:dyDescent="0.3">
      <c r="A5" s="3" t="s">
        <v>7</v>
      </c>
      <c r="B5" s="3">
        <v>0</v>
      </c>
      <c r="D5" s="4" t="str">
        <v>맥미니 에어</v>
      </c>
      <c r="E5" s="4">
        <v>16</v>
      </c>
      <c r="G5" s="4" t="str">
        <v>맥북 에어</v>
      </c>
      <c r="H5" s="4">
        <v>0</v>
      </c>
    </row>
    <row r="6" spans="1:8" ht="18.600000000000001" customHeight="1" x14ac:dyDescent="0.3">
      <c r="A6" s="3" t="s">
        <v>8</v>
      </c>
      <c r="B6" s="3">
        <v>9</v>
      </c>
      <c r="D6" s="4" t="str">
        <v>스탠바이미</v>
      </c>
      <c r="E6" s="4">
        <v>11</v>
      </c>
      <c r="G6" s="4" t="str">
        <v>다이슨 V3</v>
      </c>
      <c r="H6" s="4">
        <v>0</v>
      </c>
    </row>
    <row r="7" spans="1:8" ht="18.600000000000001" customHeight="1" x14ac:dyDescent="0.3">
      <c r="A7" s="3" t="s">
        <v>9</v>
      </c>
      <c r="B7" s="3">
        <v>16</v>
      </c>
      <c r="D7" s="4" t="str">
        <v>JLB 스피커</v>
      </c>
      <c r="E7" s="4">
        <v>9</v>
      </c>
      <c r="G7" s="4" t="str">
        <v>-</v>
      </c>
      <c r="H7" s="4">
        <v>0</v>
      </c>
    </row>
    <row r="8" spans="1:8" ht="18.600000000000001" customHeight="1" x14ac:dyDescent="0.3">
      <c r="A8" s="3" t="s">
        <v>10</v>
      </c>
      <c r="B8" s="3">
        <v>7</v>
      </c>
      <c r="D8" s="4" t="str">
        <v>아이폰 11</v>
      </c>
      <c r="E8" s="4">
        <v>8</v>
      </c>
      <c r="G8" s="4" t="str">
        <v>-</v>
      </c>
      <c r="H8" s="4">
        <v>0</v>
      </c>
    </row>
    <row r="9" spans="1:8" ht="18.600000000000001" customHeight="1" x14ac:dyDescent="0.3">
      <c r="A9" s="3" t="s">
        <v>11</v>
      </c>
      <c r="B9" s="3">
        <v>0</v>
      </c>
      <c r="D9" s="4" t="str">
        <v>갤럭시 S23</v>
      </c>
      <c r="E9" s="4">
        <v>7</v>
      </c>
      <c r="G9" s="4" t="str">
        <v>-</v>
      </c>
      <c r="H9" s="4">
        <v>0</v>
      </c>
    </row>
    <row r="10" spans="1:8" ht="18.600000000000001" customHeight="1" x14ac:dyDescent="0.3">
      <c r="A10" s="3" t="s">
        <v>12</v>
      </c>
      <c r="B10" s="3">
        <v>16</v>
      </c>
      <c r="D10" s="4" t="str">
        <v>보스 스피커</v>
      </c>
      <c r="E10" s="4">
        <v>5</v>
      </c>
      <c r="G10" s="4" t="str">
        <v>-</v>
      </c>
      <c r="H10" s="4">
        <v>0</v>
      </c>
    </row>
    <row r="11" spans="1:8" ht="18.600000000000001" customHeight="1" x14ac:dyDescent="0.3">
      <c r="A11" s="3" t="s">
        <v>13</v>
      </c>
      <c r="B11" s="3">
        <v>0</v>
      </c>
      <c r="D11" s="4"/>
      <c r="E11" s="4"/>
      <c r="G11" s="4" t="str">
        <v>-</v>
      </c>
      <c r="H11" s="4">
        <v>0</v>
      </c>
    </row>
    <row r="12" spans="1:8" ht="18.600000000000001" customHeight="1" x14ac:dyDescent="0.3">
      <c r="A12" s="3" t="s">
        <v>14</v>
      </c>
      <c r="B12" s="3">
        <v>11</v>
      </c>
      <c r="D12" s="4"/>
      <c r="E12" s="4"/>
      <c r="G12" s="4"/>
      <c r="H12" s="4"/>
    </row>
    <row r="13" spans="1:8" ht="18.600000000000001" customHeight="1" x14ac:dyDescent="0.3">
      <c r="A13" s="3" t="s">
        <v>16</v>
      </c>
      <c r="B13" s="3">
        <v>0</v>
      </c>
      <c r="D13" s="4"/>
      <c r="E13" s="4"/>
      <c r="G13" s="4"/>
      <c r="H13" s="4"/>
    </row>
    <row r="14" spans="1:8" ht="18.600000000000001" customHeight="1" x14ac:dyDescent="0.3">
      <c r="A14" s="3" t="s">
        <v>15</v>
      </c>
      <c r="B14" s="3">
        <v>5</v>
      </c>
      <c r="D14" s="4"/>
      <c r="E14" s="4"/>
      <c r="G14" s="4"/>
      <c r="H14" s="4"/>
    </row>
    <row r="15" spans="1:8" ht="18.600000000000001" customHeight="1" x14ac:dyDescent="0.3">
      <c r="A15" s="3" t="s">
        <v>17</v>
      </c>
      <c r="B15" s="3"/>
      <c r="D15" s="4"/>
      <c r="E15" s="4"/>
      <c r="G15" s="4"/>
      <c r="H15" s="4"/>
    </row>
    <row r="16" spans="1:8" ht="18.600000000000001" customHeight="1" x14ac:dyDescent="0.3">
      <c r="A16" s="3" t="s">
        <v>17</v>
      </c>
      <c r="B16" s="3"/>
      <c r="D16" s="4"/>
      <c r="E16" s="4"/>
      <c r="G16" s="4"/>
      <c r="H16" s="4"/>
    </row>
    <row r="17" spans="1:8" ht="18.600000000000001" customHeight="1" x14ac:dyDescent="0.3">
      <c r="A17" s="3" t="s">
        <v>17</v>
      </c>
      <c r="B17" s="3"/>
      <c r="D17" s="4"/>
      <c r="E17" s="4"/>
      <c r="G17" s="4"/>
      <c r="H17" s="4"/>
    </row>
    <row r="18" spans="1:8" ht="18.600000000000001" customHeight="1" x14ac:dyDescent="0.3">
      <c r="A18" s="3" t="s">
        <v>17</v>
      </c>
      <c r="B18" s="3"/>
      <c r="D18" s="4"/>
      <c r="E18" s="4"/>
      <c r="G18" s="4"/>
      <c r="H18" s="4"/>
    </row>
    <row r="19" spans="1:8" ht="18.600000000000001" customHeight="1" x14ac:dyDescent="0.3">
      <c r="A19" s="3" t="s">
        <v>17</v>
      </c>
      <c r="B19" s="3"/>
      <c r="D19" s="4"/>
      <c r="E19" s="4"/>
      <c r="G19" s="4"/>
      <c r="H19" s="4"/>
    </row>
  </sheetData>
  <mergeCells count="3">
    <mergeCell ref="A1:B1"/>
    <mergeCell ref="D1:E1"/>
    <mergeCell ref="G1:H1"/>
  </mergeCells>
  <phoneticPr fontId="1" type="noConversion"/>
  <conditionalFormatting sqref="E3:E19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{783B710F-87DD-4BD7-B4C3-B4B20A45BE54}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83B710F-87DD-4BD7-B4C3-B4B20A45BE5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E3:E19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예제</vt:lpstr>
      <vt:lpstr>2019이전</vt:lpstr>
      <vt:lpstr>2021이후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전진권</dc:creator>
  <cp:lastModifiedBy>전진권</cp:lastModifiedBy>
  <dcterms:created xsi:type="dcterms:W3CDTF">2024-11-27T10:29:00Z</dcterms:created>
  <dcterms:modified xsi:type="dcterms:W3CDTF">2024-11-28T11:03:21Z</dcterms:modified>
</cp:coreProperties>
</file>