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04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info\Dropbox\9. 내 드롭박스\@. #오빠두\# 홈페이지 공유파일\1. 엑셀 - 무료강의\업완\엑셀프레소 강의\"/>
    </mc:Choice>
  </mc:AlternateContent>
  <xr:revisionPtr revIDLastSave="0" documentId="13_ncr:1_{EC52AD84-2304-4464-A7DE-8C909457C218}" xr6:coauthVersionLast="47" xr6:coauthVersionMax="47" xr10:uidLastSave="{00000000-0000-0000-0000-000000000000}"/>
  <bookViews>
    <workbookView xWindow="-108" yWindow="-108" windowWidth="22680" windowHeight="14472" xr2:uid="{CF61D97A-3D97-4B0B-97F0-A483BECC25B2}"/>
  </bookViews>
  <sheets>
    <sheet name="예제" sheetId="1" r:id="rId1"/>
    <sheet name="완성" sheetId="3" r:id="rId2"/>
    <sheet name="목록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" i="1" l="1"/>
  <c r="D13" i="1" a="1"/>
  <c r="D13" i="1" s="1"/>
  <c r="E6" i="3"/>
  <c r="E5" i="3"/>
  <c r="D9" i="3" s="1" a="1"/>
  <c r="D9" i="3" s="1"/>
  <c r="C10" i="3" l="1" a="1"/>
  <c r="C10" i="3" s="1"/>
  <c r="E10" i="3" a="1"/>
  <c r="E10" i="3" s="1"/>
  <c r="C12" i="3" a="1"/>
  <c r="C12" i="3" s="1"/>
  <c r="E13" i="3" a="1"/>
  <c r="E13" i="3" s="1"/>
  <c r="C9" i="3" a="1"/>
  <c r="C9" i="3" s="1"/>
  <c r="E9" i="3" a="1"/>
  <c r="E9" i="3" s="1"/>
  <c r="D10" i="3" a="1"/>
  <c r="D10" i="3" s="1"/>
  <c r="C11" i="3" a="1"/>
  <c r="C11" i="3" s="1"/>
  <c r="D11" i="3" a="1"/>
  <c r="D11" i="3" s="1"/>
  <c r="E11" i="3" a="1"/>
  <c r="E11" i="3" s="1"/>
  <c r="D12" i="3" a="1"/>
  <c r="D12" i="3" s="1"/>
  <c r="E12" i="3" a="1"/>
  <c r="E12" i="3" s="1"/>
  <c r="C13" i="3" a="1"/>
  <c r="C13" i="3" s="1"/>
  <c r="D13" i="3" a="1"/>
  <c r="D13" i="3" s="1"/>
  <c r="E14" i="3" a="1"/>
  <c r="E14" i="3" s="1"/>
  <c r="C14" i="3" a="1"/>
  <c r="C14" i="3" s="1"/>
  <c r="D14" i="3" a="1"/>
  <c r="D14" i="3" s="1"/>
  <c r="C9" i="1" a="1"/>
  <c r="C9" i="1" s="1"/>
  <c r="C13" i="1" a="1"/>
  <c r="C13" i="1" s="1"/>
  <c r="C11" i="1" a="1"/>
  <c r="C11" i="1" s="1"/>
  <c r="E9" i="1" a="1"/>
  <c r="E9" i="1" s="1"/>
  <c r="E12" i="1" a="1"/>
  <c r="E12" i="1" s="1"/>
  <c r="E10" i="1" a="1"/>
  <c r="E10" i="1" s="1"/>
  <c r="D9" i="1" a="1"/>
  <c r="D9" i="1" s="1"/>
  <c r="D10" i="1" a="1"/>
  <c r="D10" i="1" s="1"/>
  <c r="E14" i="1" a="1"/>
  <c r="E14" i="1" s="1"/>
  <c r="D12" i="1" a="1"/>
  <c r="D12" i="1" s="1"/>
  <c r="C10" i="1" a="1"/>
  <c r="C10" i="1" s="1"/>
  <c r="D14" i="1" a="1"/>
  <c r="D14" i="1" s="1"/>
  <c r="C12" i="1" a="1"/>
  <c r="C12" i="1" s="1"/>
  <c r="C14" i="1" a="1"/>
  <c r="C14" i="1" s="1"/>
  <c r="E11" i="1" a="1"/>
  <c r="E11" i="1" s="1"/>
  <c r="E13" i="1" a="1"/>
  <c r="E13" i="1" s="1"/>
  <c r="D11" i="1" a="1"/>
  <c r="D1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<sst xmlns="http://schemas.openxmlformats.org/spreadsheetml/2006/main" count="59" uniqueCount="22">
  <si>
    <t>견  적  서</t>
    <phoneticPr fontId="1" type="noConversion"/>
  </si>
  <si>
    <t>No :</t>
    <phoneticPr fontId="1" type="noConversion"/>
  </si>
  <si>
    <t>날짜 :</t>
    <phoneticPr fontId="1" type="noConversion"/>
  </si>
  <si>
    <t>제품</t>
    <phoneticPr fontId="1" type="noConversion"/>
  </si>
  <si>
    <t>단위</t>
    <phoneticPr fontId="1" type="noConversion"/>
  </si>
  <si>
    <t>금액</t>
    <phoneticPr fontId="1" type="noConversion"/>
  </si>
  <si>
    <t>OPD/INV-001</t>
    <phoneticPr fontId="1" type="noConversion"/>
  </si>
  <si>
    <t>No</t>
    <phoneticPr fontId="1" type="noConversion"/>
  </si>
  <si>
    <t>블루투스 키보드</t>
    <phoneticPr fontId="1" type="noConversion"/>
  </si>
  <si>
    <t>LG 그램 미니</t>
    <phoneticPr fontId="1" type="noConversion"/>
  </si>
  <si>
    <t>삼성 갤럭시북</t>
    <phoneticPr fontId="1" type="noConversion"/>
  </si>
  <si>
    <t>서피스 프로</t>
    <phoneticPr fontId="1" type="noConversion"/>
  </si>
  <si>
    <t>OPD/INV-002</t>
    <phoneticPr fontId="1" type="noConversion"/>
  </si>
  <si>
    <t>OPD/INV-003</t>
    <phoneticPr fontId="1" type="noConversion"/>
  </si>
  <si>
    <t>OPD/INV-004</t>
    <phoneticPr fontId="1" type="noConversion"/>
  </si>
  <si>
    <t>아이패드 프로 15'</t>
    <phoneticPr fontId="1" type="noConversion"/>
  </si>
  <si>
    <t>LG 24' 모니터</t>
    <phoneticPr fontId="1" type="noConversion"/>
  </si>
  <si>
    <t>아이폰 프로 맥스</t>
    <phoneticPr fontId="1" type="noConversion"/>
  </si>
  <si>
    <t>갤럭시 Z폴드5</t>
    <phoneticPr fontId="1" type="noConversion"/>
  </si>
  <si>
    <t>LG 스타일러</t>
    <phoneticPr fontId="1" type="noConversion"/>
  </si>
  <si>
    <t>삼성 에어드레서</t>
    <phoneticPr fontId="1" type="noConversion"/>
  </si>
  <si>
    <t>EA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</si>
</sst>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General&quot;  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4" xfId="0" applyFont="1" applyBorder="1">
      <alignment vertical="center"/>
    </xf>
    <xf numFmtId="0" fontId="2" fillId="0" borderId="5" xfId="0" applyFont="1" applyBorder="1">
      <alignment vertical="center"/>
    </xf>
    <xf numFmtId="0" fontId="2" fillId="0" borderId="0" xfId="0" applyFont="1" applyAlignment="1">
      <alignment horizontal="right" vertical="center"/>
    </xf>
    <xf numFmtId="0" fontId="2" fillId="0" borderId="6" xfId="0" applyFont="1" applyBorder="1">
      <alignment vertical="center"/>
    </xf>
    <xf numFmtId="0" fontId="2" fillId="0" borderId="7" xfId="0" applyFont="1" applyBorder="1">
      <alignment vertical="center"/>
    </xf>
    <xf numFmtId="0" fontId="2" fillId="0" borderId="8" xfId="0" applyFont="1" applyBorder="1">
      <alignment vertical="center"/>
    </xf>
    <xf numFmtId="14" fontId="2" fillId="0" borderId="0" xfId="0" applyNumberFormat="1" applyFont="1" applyAlignment="1">
      <alignment horizontal="left" vertical="center"/>
    </xf>
    <xf numFmtId="3" fontId="0" fillId="0" borderId="0" xfId="0" applyNumberFormat="1">
      <alignment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>
      <alignment vertical="center"/>
    </xf>
    <xf numFmtId="3" fontId="2" fillId="0" borderId="10" xfId="0" applyNumberFormat="1" applyFont="1" applyBorder="1">
      <alignment vertical="center"/>
    </xf>
    <xf numFmtId="0" fontId="2" fillId="0" borderId="11" xfId="0" applyFont="1" applyBorder="1">
      <alignment vertical="center"/>
    </xf>
    <xf numFmtId="3" fontId="2" fillId="0" borderId="11" xfId="0" applyNumberFormat="1" applyFont="1" applyBorder="1">
      <alignment vertical="center"/>
    </xf>
    <xf numFmtId="0" fontId="2" fillId="0" borderId="11" xfId="0" applyFont="1" applyBorder="1" applyAlignment="1">
      <alignment vertical="center" shrinkToFit="1"/>
    </xf>
    <xf numFmtId="0" fontId="2" fillId="0" borderId="10" xfId="0" applyFont="1" applyBorder="1" applyAlignment="1">
      <alignment vertical="center" shrinkToFit="1"/>
    </xf>
    <xf numFmtId="0" fontId="3" fillId="2" borderId="1" xfId="0" applyFont="1" applyFill="1" applyBorder="1">
      <alignment vertical="center"/>
    </xf>
    <xf numFmtId="0" fontId="3" fillId="0" borderId="3" xfId="0" applyFont="1" applyBorder="1">
      <alignment vertical="center"/>
    </xf>
    <xf numFmtId="0" fontId="3" fillId="0" borderId="2" xfId="0" applyFont="1" applyBorder="1">
      <alignment vertical="center"/>
    </xf>
    <xf numFmtId="0" fontId="2" fillId="0" borderId="12" xfId="0" quotePrefix="1" applyFont="1" applyBorder="1">
      <alignment vertical="center"/>
    </xf>
    <xf numFmtId="176" fontId="2" fillId="0" borderId="0" xfId="0" applyNumberFormat="1" applyFont="1" applyAlignment="1">
      <alignment horizontal="center" vertical="center"/>
    </xf>
    <xf numFmtId="176" fontId="2" fillId="0" borderId="0" xfId="0" applyNumberFormat="1" applyFont="1" applyAlignment="1">
      <alignment horizontal="left" vertical="center"/>
    </xf>
    <xf numFmtId="14" fontId="2" fillId="0" borderId="0" xfId="0" applyNumberFormat="1" applyFont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Spin" dx="22" fmlaLink="$H$5" max="30000" page="10" val="2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4229</xdr:colOff>
      <xdr:row>1</xdr:row>
      <xdr:rowOff>63762</xdr:rowOff>
    </xdr:from>
    <xdr:to>
      <xdr:col>2</xdr:col>
      <xdr:colOff>478976</xdr:colOff>
      <xdr:row>2</xdr:row>
      <xdr:rowOff>142875</xdr:rowOff>
    </xdr:to>
    <xdr:pic>
      <xdr:nvPicPr>
        <xdr:cNvPr id="5" name="그림 4" descr="그래픽, 폰트, 스크린샷, 텍스트이(가) 표시된 사진&#10;&#10;자동 생성된 설명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2823" y="170918"/>
          <a:ext cx="474747" cy="16245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4229</xdr:colOff>
      <xdr:row>1</xdr:row>
      <xdr:rowOff>63762</xdr:rowOff>
    </xdr:from>
    <xdr:to>
      <xdr:col>2</xdr:col>
      <xdr:colOff>478976</xdr:colOff>
      <xdr:row>2</xdr:row>
      <xdr:rowOff>142875</xdr:rowOff>
    </xdr:to>
    <xdr:pic>
      <xdr:nvPicPr>
        <xdr:cNvPr id="2" name="그림 1" descr="그래픽, 폰트, 스크린샷, 텍스트이(가) 표시된 사진&#10;&#10;자동 생성된 설명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5204" y="168537"/>
          <a:ext cx="474747" cy="164838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3073" name="Spinner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1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C88407-6E44-4CFF-A55C-D37DEED4B7B0}">
  <dimension ref="B1:H15"/>
  <sheetViews>
    <sheetView tabSelected="1" zoomScale="190" zoomScaleNormal="190" workbookViewId="0"/>
  </sheetViews>
  <sheetFormatPr defaultColWidth="8.69921875" defaultRowHeight="19.2" customHeight="1" x14ac:dyDescent="0.4"/>
  <cols>
    <col min="1" max="1" width="1.19921875" style="1" customWidth="1"/>
    <col min="2" max="2" width="1.09765625" style="1" customWidth="1"/>
    <col min="3" max="3" width="11.69921875" style="1" customWidth="1"/>
    <col min="4" max="4" width="6.19921875" style="1" customWidth="1"/>
    <col min="5" max="5" width="10.69921875" style="1" customWidth="1"/>
    <col min="6" max="7" width="1.09765625" style="1" customWidth="1"/>
    <col min="8" max="8" width="6.8984375" style="1" customWidth="1"/>
    <col min="9" max="16384" width="8.69921875" style="1"/>
  </cols>
  <sheetData>
    <row r="1" spans="2:8" ht="8.4" customHeight="1" thickBot="1" x14ac:dyDescent="0.45"/>
    <row r="2" spans="2:8" ht="7.2" customHeight="1" x14ac:dyDescent="0.4">
      <c r="B2" s="17"/>
      <c r="C2" s="19"/>
      <c r="D2" s="19"/>
      <c r="E2" s="19"/>
      <c r="F2" s="18"/>
    </row>
    <row r="3" spans="2:8" ht="23.4" customHeight="1" thickBot="1" x14ac:dyDescent="0.45">
      <c r="B3" s="2"/>
      <c r="C3" s="24" t="s">
        <v>0</v>
      </c>
      <c r="D3" s="24"/>
      <c r="E3" s="24"/>
      <c r="F3" s="3"/>
    </row>
    <row r="4" spans="2:8" ht="7.2" customHeight="1" x14ac:dyDescent="0.4">
      <c r="B4" s="2"/>
      <c r="F4" s="3"/>
    </row>
    <row r="5" spans="2:8" ht="19.2" customHeight="1" x14ac:dyDescent="0.4">
      <c r="B5" s="2"/>
      <c r="D5" s="4" t="s">
        <v>1</v>
      </c>
      <c r="E5" s="21" t="s">
        <v>6</v>
      </c>
      <c r="F5" s="3"/>
      <c r="H5" s="20"/>
    </row>
    <row r="6" spans="2:8" ht="19.2" customHeight="1" x14ac:dyDescent="0.4">
      <c r="B6" s="2"/>
      <c r="D6" s="4" t="s">
        <v>2</v>
      </c>
      <c r="E6" s="23">
        <f ca="1">TODAY()</f>
        <v>45304</v>
      </c>
      <c r="F6" s="3"/>
    </row>
    <row r="7" spans="2:8" ht="19.2" customHeight="1" x14ac:dyDescent="0.4">
      <c r="B7" s="2"/>
      <c r="F7" s="3"/>
    </row>
    <row r="8" spans="2:8" ht="19.2" customHeight="1" x14ac:dyDescent="0.4">
      <c r="B8" s="2"/>
      <c r="C8" s="10" t="s">
        <v>3</v>
      </c>
      <c r="D8" s="10" t="s">
        <v>4</v>
      </c>
      <c r="E8" s="10" t="s">
        <v>5</v>
      </c>
      <c r="F8" s="3"/>
    </row>
    <row r="9" spans="2:8" ht="19.2" customHeight="1" x14ac:dyDescent="0.4">
      <c r="B9" s="2"/>
      <c r="C9" s="15" t="str" cm="1">
        <f t="array" ref="C9">IFERROR(INDEX(목록!B$2:B$15, SMALL(IF((예제!$E$5=목록!$A$2:$A$15),MATCH(ROW(목록!$A$2:$A$15), ROW(목록!$A$2:$A$15)), ""), ROWS($A$1:A1)), COLUMNS($A$1:$A$1)),"")</f>
        <v>LG 24' 모니터</v>
      </c>
      <c r="D9" s="13" t="str" cm="1">
        <f t="array" ref="D9">IFERROR(INDEX(목록!C$2:C$15, SMALL(IF((예제!$E$5=목록!$A$2:$A$15),MATCH(ROW(목록!$A$2:$A$15), ROW(목록!$A$2:$A$15)), ""), ROWS($A$1:B1)), COLUMNS($A$1:$A$1)),"")</f>
        <v>EA</v>
      </c>
      <c r="E9" s="14" cm="1">
        <f t="array" ref="E9">IFERROR(INDEX(목록!D$2:D$15, SMALL(IF((예제!$E$5=목록!$A$2:$A$15),MATCH(ROW(목록!$A$2:$A$15), ROW(목록!$A$2:$A$15)), ""), ROWS($A$1:C1)), COLUMNS($A$1:$A$1)),"")</f>
        <v>200000</v>
      </c>
      <c r="F9" s="3"/>
    </row>
    <row r="10" spans="2:8" ht="19.2" customHeight="1" x14ac:dyDescent="0.4">
      <c r="B10" s="2"/>
      <c r="C10" s="16" t="str" cm="1">
        <f t="array" ref="C10">IFERROR(INDEX(목록!B$2:B$15, SMALL(IF((예제!$E$5=목록!$A$2:$A$15),MATCH(ROW(목록!$A$2:$A$15), ROW(목록!$A$2:$A$15)), ""), ROWS($A$1:A2)), COLUMNS($A$1:$A$1)),"")</f>
        <v>블루투스 키보드</v>
      </c>
      <c r="D10" s="11" t="str" cm="1">
        <f t="array" ref="D10">IFERROR(INDEX(목록!C$2:C$15, SMALL(IF((예제!$E$5=목록!$A$2:$A$15),MATCH(ROW(목록!$A$2:$A$15), ROW(목록!$A$2:$A$15)), ""), ROWS($A$1:B2)), COLUMNS($A$1:$A$1)),"")</f>
        <v>EA</v>
      </c>
      <c r="E10" s="12" cm="1">
        <f t="array" ref="E10">IFERROR(INDEX(목록!D$2:D$15, SMALL(IF((예제!$E$5=목록!$A$2:$A$15),MATCH(ROW(목록!$A$2:$A$15), ROW(목록!$A$2:$A$15)), ""), ROWS($A$1:C2)), COLUMNS($A$1:$A$1)),"")</f>
        <v>96000</v>
      </c>
      <c r="F10" s="3"/>
    </row>
    <row r="11" spans="2:8" ht="19.2" customHeight="1" x14ac:dyDescent="0.4">
      <c r="B11" s="2"/>
      <c r="C11" s="16" t="str" cm="1">
        <f t="array" ref="C11">IFERROR(INDEX(목록!B$2:B$15, SMALL(IF((예제!$E$5=목록!$A$2:$A$15),MATCH(ROW(목록!$A$2:$A$15), ROW(목록!$A$2:$A$15)), ""), ROWS($A$1:A3)), COLUMNS($A$1:$A$1)),"")</f>
        <v>LG 그램 미니</v>
      </c>
      <c r="D11" s="11" t="str" cm="1">
        <f t="array" ref="D11">IFERROR(INDEX(목록!C$2:C$15, SMALL(IF((예제!$E$5=목록!$A$2:$A$15),MATCH(ROW(목록!$A$2:$A$15), ROW(목록!$A$2:$A$15)), ""), ROWS($A$1:B3)), COLUMNS($A$1:$A$1)),"")</f>
        <v>EA</v>
      </c>
      <c r="E11" s="12" cm="1">
        <f t="array" ref="E11">IFERROR(INDEX(목록!D$2:D$15, SMALL(IF((예제!$E$5=목록!$A$2:$A$15),MATCH(ROW(목록!$A$2:$A$15), ROW(목록!$A$2:$A$15)), ""), ROWS($A$1:C3)), COLUMNS($A$1:$A$1)),"")</f>
        <v>1200000</v>
      </c>
      <c r="F11" s="3"/>
    </row>
    <row r="12" spans="2:8" ht="19.2" customHeight="1" x14ac:dyDescent="0.4">
      <c r="B12" s="2"/>
      <c r="C12" s="16" t="str" cm="1">
        <f t="array" ref="C12">IFERROR(INDEX(목록!B$2:B$15, SMALL(IF((예제!$E$5=목록!$A$2:$A$15),MATCH(ROW(목록!$A$2:$A$15), ROW(목록!$A$2:$A$15)), ""), ROWS($A$1:A4)), COLUMNS($A$1:$A$1)),"")</f>
        <v/>
      </c>
      <c r="D12" s="11" t="str" cm="1">
        <f t="array" ref="D12">IFERROR(INDEX(목록!C$2:C$15, SMALL(IF((예제!$E$5=목록!$A$2:$A$15),MATCH(ROW(목록!$A$2:$A$15), ROW(목록!$A$2:$A$15)), ""), ROWS($A$1:B4)), COLUMNS($A$1:$A$1)),"")</f>
        <v/>
      </c>
      <c r="E12" s="12" t="str" cm="1">
        <f t="array" ref="E12">IFERROR(INDEX(목록!D$2:D$15, SMALL(IF((예제!$E$5=목록!$A$2:$A$15),MATCH(ROW(목록!$A$2:$A$15), ROW(목록!$A$2:$A$15)), ""), ROWS($A$1:C4)), COLUMNS($A$1:$A$1)),"")</f>
        <v/>
      </c>
      <c r="F12" s="3"/>
    </row>
    <row r="13" spans="2:8" ht="19.2" customHeight="1" x14ac:dyDescent="0.4">
      <c r="B13" s="2"/>
      <c r="C13" s="16" t="str" cm="1">
        <f t="array" ref="C13">IFERROR(INDEX(목록!B$2:B$15, SMALL(IF((예제!$E$5=목록!$A$2:$A$15),MATCH(ROW(목록!$A$2:$A$15), ROW(목록!$A$2:$A$15)), ""), ROWS($A$1:A5)), COLUMNS($A$1:$A$1)),"")</f>
        <v/>
      </c>
      <c r="D13" s="11" t="str" cm="1">
        <f t="array" ref="D13">IFERROR(INDEX(목록!C$2:C$15, SMALL(IF((예제!$E$5=목록!$A$2:$A$15),MATCH(ROW(목록!$A$2:$A$15), ROW(목록!$A$2:$A$15)), ""), ROWS($A$1:B5)), COLUMNS($A$1:$A$1)),"")</f>
        <v/>
      </c>
      <c r="E13" s="11" t="str" cm="1">
        <f t="array" ref="E13">IFERROR(INDEX(목록!D$2:D$15, SMALL(IF((예제!$E$5=목록!$A$2:$A$15),MATCH(ROW(목록!$A$2:$A$15), ROW(목록!$A$2:$A$15)), ""), ROWS($A$1:C5)), COLUMNS($A$1:$A$1)),"")</f>
        <v/>
      </c>
      <c r="F13" s="3"/>
    </row>
    <row r="14" spans="2:8" ht="19.2" customHeight="1" x14ac:dyDescent="0.4">
      <c r="B14" s="2"/>
      <c r="C14" s="16" t="str" cm="1">
        <f t="array" ref="C14">IFERROR(INDEX(목록!B$2:B$15, SMALL(IF((예제!$E$5=목록!$A$2:$A$15),MATCH(ROW(목록!$A$2:$A$15), ROW(목록!$A$2:$A$15)), ""), ROWS($A$1:A6)), COLUMNS($A$1:$A$1)),"")</f>
        <v/>
      </c>
      <c r="D14" s="11" t="str" cm="1">
        <f t="array" ref="D14">IFERROR(INDEX(목록!C$2:C$15, SMALL(IF((예제!$E$5=목록!$A$2:$A$15),MATCH(ROW(목록!$A$2:$A$15), ROW(목록!$A$2:$A$15)), ""), ROWS($A$1:B6)), COLUMNS($A$1:$A$1)),"")</f>
        <v/>
      </c>
      <c r="E14" s="11" t="str" cm="1">
        <f t="array" ref="E14">IFERROR(INDEX(목록!D$2:D$15, SMALL(IF((예제!$E$5=목록!$A$2:$A$15),MATCH(ROW(목록!$A$2:$A$15), ROW(목록!$A$2:$A$15)), ""), ROWS($A$1:C6)), COLUMNS($A$1:$A$1)),"")</f>
        <v/>
      </c>
      <c r="F14" s="3"/>
    </row>
    <row r="15" spans="2:8" ht="19.2" customHeight="1" thickBot="1" x14ac:dyDescent="0.45">
      <c r="B15" s="5"/>
      <c r="C15" s="6"/>
      <c r="D15" s="6"/>
      <c r="E15" s="6"/>
      <c r="F15" s="7"/>
    </row>
  </sheetData>
  <mergeCells count="1">
    <mergeCell ref="C3:E3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1D2FDD-A067-4E75-A1EC-A8AE678F5A08}">
  <dimension ref="B1:H15"/>
  <sheetViews>
    <sheetView zoomScale="160" zoomScaleNormal="160" workbookViewId="0"/>
  </sheetViews>
  <sheetFormatPr defaultColWidth="8.69921875" defaultRowHeight="19.2" customHeight="1" x14ac:dyDescent="0.4"/>
  <cols>
    <col min="1" max="1" width="1.19921875" style="1" customWidth="1"/>
    <col min="2" max="2" width="1.09765625" style="1" customWidth="1"/>
    <col min="3" max="3" width="11.69921875" style="1" customWidth="1"/>
    <col min="4" max="4" width="6.19921875" style="1" customWidth="1"/>
    <col min="5" max="5" width="10.69921875" style="1" customWidth="1"/>
    <col min="6" max="7" width="1.09765625" style="1" customWidth="1"/>
    <col min="8" max="8" width="6.8984375" style="1" customWidth="1"/>
    <col min="9" max="16384" width="8.69921875" style="1"/>
  </cols>
  <sheetData>
    <row r="1" spans="2:8" ht="8.4" customHeight="1" thickBot="1" x14ac:dyDescent="0.45"/>
    <row r="2" spans="2:8" ht="7.2" customHeight="1" x14ac:dyDescent="0.4">
      <c r="B2" s="17"/>
      <c r="C2" s="19"/>
      <c r="D2" s="19"/>
      <c r="E2" s="19"/>
      <c r="F2" s="18"/>
    </row>
    <row r="3" spans="2:8" ht="23.4" customHeight="1" thickBot="1" x14ac:dyDescent="0.45">
      <c r="B3" s="2"/>
      <c r="C3" s="24" t="s">
        <v>0</v>
      </c>
      <c r="D3" s="24"/>
      <c r="E3" s="24"/>
      <c r="F3" s="3"/>
    </row>
    <row r="4" spans="2:8" ht="7.2" customHeight="1" x14ac:dyDescent="0.4">
      <c r="B4" s="2"/>
      <c r="F4" s="3"/>
    </row>
    <row r="5" spans="2:8" ht="19.2" customHeight="1" x14ac:dyDescent="0.4">
      <c r="B5" s="2"/>
      <c r="D5" s="4" t="s">
        <v>1</v>
      </c>
      <c r="E5" s="22" t="str">
        <f>"OPD/INV-"&amp;TEXT(H5,"000")</f>
        <v>OPD/INV-002</v>
      </c>
      <c r="F5" s="3"/>
      <c r="H5" s="20">
        <v>2</v>
      </c>
    </row>
    <row r="6" spans="2:8" ht="19.2" customHeight="1" x14ac:dyDescent="0.4">
      <c r="B6" s="2"/>
      <c r="D6" s="4" t="s">
        <v>2</v>
      </c>
      <c r="E6" s="8">
        <f ca="1">TODAY()</f>
        <v>45304</v>
      </c>
      <c r="F6" s="3"/>
    </row>
    <row r="7" spans="2:8" ht="19.2" customHeight="1" x14ac:dyDescent="0.4">
      <c r="B7" s="2"/>
      <c r="F7" s="3"/>
    </row>
    <row r="8" spans="2:8" ht="19.2" customHeight="1" x14ac:dyDescent="0.4">
      <c r="B8" s="2"/>
      <c r="C8" s="10" t="s">
        <v>3</v>
      </c>
      <c r="D8" s="10" t="s">
        <v>4</v>
      </c>
      <c r="E8" s="10" t="s">
        <v>5</v>
      </c>
      <c r="F8" s="3"/>
    </row>
    <row r="9" spans="2:8" ht="19.2" customHeight="1" x14ac:dyDescent="0.4">
      <c r="B9" s="2"/>
      <c r="C9" s="15" t="str" cm="1">
        <f t="array" ref="C9">IFERROR(INDEX(목록!B$2:B$15, SMALL(IF((완성!$E$5=목록!$A$2:$A$15),MATCH(ROW(목록!$A$2:$A$15), ROW(목록!$A$2:$A$15)), ""), ROWS($A$1:A1)), COLUMNS($A$1:$A$1)),"")</f>
        <v>삼성 갤럭시북</v>
      </c>
      <c r="D9" s="13" t="str" cm="1">
        <f t="array" ref="D9">IFERROR(INDEX(목록!C$2:C$15, SMALL(IF((완성!$E$5=목록!$A$2:$A$15),MATCH(ROW(목록!$A$2:$A$15), ROW(목록!$A$2:$A$15)), ""), ROWS($A$1:B1)), COLUMNS($A$1:$A$1)),"")</f>
        <v>EA</v>
      </c>
      <c r="E9" s="14" cm="1">
        <f t="array" ref="E9">IFERROR(INDEX(목록!D$2:D$15, SMALL(IF((완성!$E$5=목록!$A$2:$A$15),MATCH(ROW(목록!$A$2:$A$15), ROW(목록!$A$2:$A$15)), ""), ROWS($A$1:C1)), COLUMNS($A$1:$A$1)),"")</f>
        <v>840000</v>
      </c>
      <c r="F9" s="3"/>
    </row>
    <row r="10" spans="2:8" ht="19.2" customHeight="1" x14ac:dyDescent="0.4">
      <c r="B10" s="2"/>
      <c r="C10" s="16" t="str" cm="1">
        <f t="array" ref="C10">IFERROR(INDEX(목록!B$2:B$15, SMALL(IF((완성!$E$5=목록!$A$2:$A$15),MATCH(ROW(목록!$A$2:$A$15), ROW(목록!$A$2:$A$15)), ""), ROWS($A$1:A2)), COLUMNS($A$1:$A$1)),"")</f>
        <v>서피스 프로</v>
      </c>
      <c r="D10" s="11" t="str" cm="1">
        <f t="array" ref="D10">IFERROR(INDEX(목록!C$2:C$15, SMALL(IF((완성!$E$5=목록!$A$2:$A$15),MATCH(ROW(목록!$A$2:$A$15), ROW(목록!$A$2:$A$15)), ""), ROWS($A$1:B2)), COLUMNS($A$1:$A$1)),"")</f>
        <v>EA</v>
      </c>
      <c r="E10" s="12" cm="1">
        <f t="array" ref="E10">IFERROR(INDEX(목록!D$2:D$15, SMALL(IF((완성!$E$5=목록!$A$2:$A$15),MATCH(ROW(목록!$A$2:$A$15), ROW(목록!$A$2:$A$15)), ""), ROWS($A$1:C2)), COLUMNS($A$1:$A$1)),"")</f>
        <v>900000</v>
      </c>
      <c r="F10" s="3"/>
    </row>
    <row r="11" spans="2:8" ht="19.2" customHeight="1" x14ac:dyDescent="0.4">
      <c r="B11" s="2"/>
      <c r="C11" s="16" t="str" cm="1">
        <f t="array" ref="C11">IFERROR(INDEX(목록!B$2:B$15, SMALL(IF((완성!$E$5=목록!$A$2:$A$15),MATCH(ROW(목록!$A$2:$A$15), ROW(목록!$A$2:$A$15)), ""), ROWS($A$1:A3)), COLUMNS($A$1:$A$1)),"")</f>
        <v>아이패드 프로 15'</v>
      </c>
      <c r="D11" s="11" t="str" cm="1">
        <f t="array" ref="D11">IFERROR(INDEX(목록!C$2:C$15, SMALL(IF((완성!$E$5=목록!$A$2:$A$15),MATCH(ROW(목록!$A$2:$A$15), ROW(목록!$A$2:$A$15)), ""), ROWS($A$1:B3)), COLUMNS($A$1:$A$1)),"")</f>
        <v>EA</v>
      </c>
      <c r="E11" s="12" cm="1">
        <f t="array" ref="E11">IFERROR(INDEX(목록!D$2:D$15, SMALL(IF((완성!$E$5=목록!$A$2:$A$15),MATCH(ROW(목록!$A$2:$A$15), ROW(목록!$A$2:$A$15)), ""), ROWS($A$1:C3)), COLUMNS($A$1:$A$1)),"")</f>
        <v>1320000</v>
      </c>
      <c r="F11" s="3"/>
    </row>
    <row r="12" spans="2:8" ht="19.2" customHeight="1" x14ac:dyDescent="0.4">
      <c r="B12" s="2"/>
      <c r="C12" s="16" t="str" cm="1">
        <f t="array" ref="C12">IFERROR(INDEX(목록!B$2:B$15, SMALL(IF((완성!$E$5=목록!$A$2:$A$15),MATCH(ROW(목록!$A$2:$A$15), ROW(목록!$A$2:$A$15)), ""), ROWS($A$1:A4)), COLUMNS($A$1:$A$1)),"")</f>
        <v>아이폰 프로 맥스</v>
      </c>
      <c r="D12" s="11" t="str" cm="1">
        <f t="array" ref="D12">IFERROR(INDEX(목록!C$2:C$15, SMALL(IF((완성!$E$5=목록!$A$2:$A$15),MATCH(ROW(목록!$A$2:$A$15), ROW(목록!$A$2:$A$15)), ""), ROWS($A$1:B4)), COLUMNS($A$1:$A$1)),"")</f>
        <v>EA</v>
      </c>
      <c r="E12" s="12" cm="1">
        <f t="array" ref="E12">IFERROR(INDEX(목록!D$2:D$15, SMALL(IF((완성!$E$5=목록!$A$2:$A$15),MATCH(ROW(목록!$A$2:$A$15), ROW(목록!$A$2:$A$15)), ""), ROWS($A$1:C4)), COLUMNS($A$1:$A$1)),"")</f>
        <v>1400000</v>
      </c>
      <c r="F12" s="3"/>
    </row>
    <row r="13" spans="2:8" ht="19.2" customHeight="1" x14ac:dyDescent="0.4">
      <c r="B13" s="2"/>
      <c r="C13" s="16" t="str" cm="1">
        <f t="array" ref="C13">IFERROR(INDEX(목록!B$2:B$15, SMALL(IF((완성!$E$5=목록!$A$2:$A$15),MATCH(ROW(목록!$A$2:$A$15), ROW(목록!$A$2:$A$15)), ""), ROWS($A$1:A5)), COLUMNS($A$1:$A$1)),"")</f>
        <v/>
      </c>
      <c r="D13" s="11" t="str" cm="1">
        <f t="array" ref="D13">IFERROR(INDEX(목록!C$2:C$15, SMALL(IF((완성!$E$5=목록!$A$2:$A$15),MATCH(ROW(목록!$A$2:$A$15), ROW(목록!$A$2:$A$15)), ""), ROWS($A$1:B5)), COLUMNS($A$1:$A$1)),"")</f>
        <v/>
      </c>
      <c r="E13" s="11" t="str" cm="1">
        <f t="array" ref="E13">IFERROR(INDEX(목록!D$2:D$15, SMALL(IF((완성!$E$5=목록!$A$2:$A$15),MATCH(ROW(목록!$A$2:$A$15), ROW(목록!$A$2:$A$15)), ""), ROWS($A$1:C5)), COLUMNS($A$1:$A$1)),"")</f>
        <v/>
      </c>
      <c r="F13" s="3"/>
    </row>
    <row r="14" spans="2:8" ht="19.2" customHeight="1" x14ac:dyDescent="0.4">
      <c r="B14" s="2"/>
      <c r="C14" s="16" t="str" cm="1">
        <f t="array" ref="C14">IFERROR(INDEX(목록!B$2:B$15, SMALL(IF((완성!$E$5=목록!$A$2:$A$15),MATCH(ROW(목록!$A$2:$A$15), ROW(목록!$A$2:$A$15)), ""), ROWS($A$1:A6)), COLUMNS($A$1:$A$1)),"")</f>
        <v/>
      </c>
      <c r="D14" s="11" t="str" cm="1">
        <f t="array" ref="D14">IFERROR(INDEX(목록!C$2:C$15, SMALL(IF((완성!$E$5=목록!$A$2:$A$15),MATCH(ROW(목록!$A$2:$A$15), ROW(목록!$A$2:$A$15)), ""), ROWS($A$1:B6)), COLUMNS($A$1:$A$1)),"")</f>
        <v/>
      </c>
      <c r="E14" s="11" t="str" cm="1">
        <f t="array" ref="E14">IFERROR(INDEX(목록!D$2:D$15, SMALL(IF((완성!$E$5=목록!$A$2:$A$15),MATCH(ROW(목록!$A$2:$A$15), ROW(목록!$A$2:$A$15)), ""), ROWS($A$1:C6)), COLUMNS($A$1:$A$1)),"")</f>
        <v/>
      </c>
      <c r="F14" s="3"/>
    </row>
    <row r="15" spans="2:8" ht="19.2" customHeight="1" thickBot="1" x14ac:dyDescent="0.45">
      <c r="B15" s="5"/>
      <c r="C15" s="6"/>
      <c r="D15" s="6"/>
      <c r="E15" s="6"/>
      <c r="F15" s="7"/>
    </row>
  </sheetData>
  <mergeCells count="1">
    <mergeCell ref="C3:E3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Spinner 1">
              <controlPr defaultSize="0" autoPict="0">
                <anchor moveWithCells="1" sizeWithCells="1">
                  <from>
                    <xdr:col>7</xdr:col>
                    <xdr:colOff>0</xdr:colOff>
                    <xdr:row>1</xdr:row>
                    <xdr:rowOff>0</xdr:rowOff>
                  </from>
                  <to>
                    <xdr:col>8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0B4272-6C88-42DE-9340-5C2DFAE9F339}">
  <dimension ref="A1:D15"/>
  <sheetViews>
    <sheetView zoomScale="145" zoomScaleNormal="145" workbookViewId="0"/>
  </sheetViews>
  <sheetFormatPr defaultRowHeight="17.399999999999999" x14ac:dyDescent="0.4"/>
  <cols>
    <col min="1" max="1" width="15.69921875" customWidth="1"/>
    <col min="2" max="2" width="16.19921875" bestFit="1" customWidth="1"/>
    <col min="4" max="4" width="9.19921875" style="9" bestFit="1" customWidth="1"/>
  </cols>
  <sheetData>
    <row r="1" spans="1:4" x14ac:dyDescent="0.4">
      <c r="A1" t="s">
        <v>7</v>
      </c>
      <c r="B1" t="s">
        <v>3</v>
      </c>
      <c r="C1" t="s">
        <v>4</v>
      </c>
      <c r="D1" s="9" t="s">
        <v>5</v>
      </c>
    </row>
    <row r="2" spans="1:4" x14ac:dyDescent="0.4">
      <c r="A2" t="s">
        <v>6</v>
      </c>
      <c r="B2" t="s">
        <v>16</v>
      </c>
      <c r="C2" t="s">
        <v>21</v>
      </c>
      <c r="D2" s="9">
        <v>200000</v>
      </c>
    </row>
    <row r="3" spans="1:4" x14ac:dyDescent="0.4">
      <c r="A3" t="s">
        <v>6</v>
      </c>
      <c r="B3" t="s">
        <v>8</v>
      </c>
      <c r="C3" t="s">
        <v>21</v>
      </c>
      <c r="D3" s="9">
        <v>96000</v>
      </c>
    </row>
    <row r="4" spans="1:4" x14ac:dyDescent="0.4">
      <c r="A4" t="s">
        <v>6</v>
      </c>
      <c r="B4" t="s">
        <v>9</v>
      </c>
      <c r="C4" t="s">
        <v>21</v>
      </c>
      <c r="D4" s="9">
        <v>1200000</v>
      </c>
    </row>
    <row r="5" spans="1:4" x14ac:dyDescent="0.4">
      <c r="A5" t="s">
        <v>12</v>
      </c>
      <c r="B5" t="s">
        <v>10</v>
      </c>
      <c r="C5" t="s">
        <v>21</v>
      </c>
      <c r="D5" s="9">
        <v>840000</v>
      </c>
    </row>
    <row r="6" spans="1:4" x14ac:dyDescent="0.4">
      <c r="A6" t="s">
        <v>12</v>
      </c>
      <c r="B6" t="s">
        <v>11</v>
      </c>
      <c r="C6" t="s">
        <v>21</v>
      </c>
      <c r="D6" s="9">
        <v>900000</v>
      </c>
    </row>
    <row r="7" spans="1:4" x14ac:dyDescent="0.4">
      <c r="A7" t="s">
        <v>12</v>
      </c>
      <c r="B7" t="s">
        <v>15</v>
      </c>
      <c r="C7" t="s">
        <v>21</v>
      </c>
      <c r="D7" s="9">
        <v>1320000</v>
      </c>
    </row>
    <row r="8" spans="1:4" x14ac:dyDescent="0.4">
      <c r="A8" t="s">
        <v>12</v>
      </c>
      <c r="B8" t="s">
        <v>17</v>
      </c>
      <c r="C8" t="s">
        <v>21</v>
      </c>
      <c r="D8" s="9">
        <v>1400000</v>
      </c>
    </row>
    <row r="9" spans="1:4" x14ac:dyDescent="0.4">
      <c r="A9" t="s">
        <v>13</v>
      </c>
      <c r="B9" t="s">
        <v>18</v>
      </c>
      <c r="C9" t="s">
        <v>21</v>
      </c>
      <c r="D9" s="9">
        <v>1850000</v>
      </c>
    </row>
    <row r="10" spans="1:4" x14ac:dyDescent="0.4">
      <c r="A10" t="s">
        <v>13</v>
      </c>
      <c r="B10" t="s">
        <v>19</v>
      </c>
      <c r="C10" t="s">
        <v>21</v>
      </c>
      <c r="D10" s="9">
        <v>1800000</v>
      </c>
    </row>
    <row r="11" spans="1:4" x14ac:dyDescent="0.4">
      <c r="A11" t="s">
        <v>13</v>
      </c>
      <c r="B11" t="s">
        <v>20</v>
      </c>
      <c r="C11" t="s">
        <v>21</v>
      </c>
      <c r="D11" s="9">
        <v>1300000</v>
      </c>
    </row>
    <row r="12" spans="1:4" x14ac:dyDescent="0.4">
      <c r="A12" t="s">
        <v>13</v>
      </c>
      <c r="B12" t="s">
        <v>16</v>
      </c>
      <c r="C12" t="s">
        <v>21</v>
      </c>
      <c r="D12" s="9">
        <v>200000</v>
      </c>
    </row>
    <row r="13" spans="1:4" x14ac:dyDescent="0.4">
      <c r="A13" t="s">
        <v>14</v>
      </c>
      <c r="B13" t="s">
        <v>9</v>
      </c>
      <c r="C13" t="s">
        <v>21</v>
      </c>
      <c r="D13" s="9">
        <v>1200000</v>
      </c>
    </row>
    <row r="14" spans="1:4" x14ac:dyDescent="0.4">
      <c r="A14" t="s">
        <v>14</v>
      </c>
      <c r="B14" t="s">
        <v>17</v>
      </c>
      <c r="C14" t="s">
        <v>21</v>
      </c>
      <c r="D14" s="9">
        <v>1400000</v>
      </c>
    </row>
    <row r="15" spans="1:4" x14ac:dyDescent="0.4">
      <c r="A15" t="s">
        <v>14</v>
      </c>
      <c r="B15" t="s">
        <v>11</v>
      </c>
      <c r="C15" t="s">
        <v>21</v>
      </c>
      <c r="D15" s="9">
        <v>950000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예제</vt:lpstr>
      <vt:lpstr>완성</vt:lpstr>
      <vt:lpstr>목록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오빠두엑셀</dc:creator>
  <cp:lastModifiedBy>오빠두엑셀</cp:lastModifiedBy>
  <dcterms:created xsi:type="dcterms:W3CDTF">2024-01-12T09:57:41Z</dcterms:created>
  <dcterms:modified xsi:type="dcterms:W3CDTF">2024-01-12T21:59:56Z</dcterms:modified>
</cp:coreProperties>
</file>