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91172\"/>
    </mc:Choice>
  </mc:AlternateContent>
  <xr:revisionPtr revIDLastSave="0" documentId="13_ncr:1_{5DB5AE1C-CF6D-47F5-95AB-93ACD863A2BB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주차 시작일과 종료일 계산" sheetId="1" r:id="rId1"/>
  </sheets>
  <definedNames>
    <definedName name="_xlnm._FilterDatabase" localSheetId="0" hidden="1">'주차 시작일과 종료일 계산'!$B$7:$C$12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8" i="1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<sst xmlns="http://schemas.openxmlformats.org/spreadsheetml/2006/main" count="8" uniqueCount="8">
  <si>
    <t>주번호 날짜 범위 변환 공식</t>
    <phoneticPr fontId="1" type="noConversion"/>
  </si>
  <si>
    <t>: 연도와 주번호로 해당 주의 시작일과 종료일을 구하는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</si>
  <si>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MAX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DATE</t>
    </r>
    <r>
      <rPr>
        <sz val="11"/>
        <color rgb="FF000000"/>
        <rFont val="맑은 고딕"/>
        <family val="3"/>
        <charset val="129"/>
        <scheme val="major"/>
      </rPr>
      <t xml:space="preserve"> ( 년도, 1, 1 ), </t>
    </r>
    <r>
      <rPr>
        <sz val="11"/>
        <color rgb="FF0000FF"/>
        <rFont val="맑은 고딕"/>
        <family val="3"/>
        <charset val="129"/>
        <scheme val="major"/>
      </rPr>
      <t>DATE</t>
    </r>
    <r>
      <rPr>
        <sz val="11"/>
        <color rgb="FF000000"/>
        <rFont val="맑은 고딕"/>
        <family val="3"/>
        <charset val="129"/>
        <scheme val="major"/>
      </rPr>
      <t xml:space="preserve"> ( 년도, 1, 1 ) - </t>
    </r>
    <r>
      <rPr>
        <sz val="11"/>
        <color rgb="FF0000FF"/>
        <rFont val="맑은 고딕"/>
        <family val="3"/>
        <charset val="129"/>
        <scheme val="major"/>
      </rPr>
      <t>WEEKDAY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DATE</t>
    </r>
    <r>
      <rPr>
        <sz val="11"/>
        <color rgb="FF000000"/>
        <rFont val="맑은 고딕"/>
        <family val="3"/>
        <charset val="129"/>
        <scheme val="major"/>
      </rPr>
      <t xml:space="preserve"> ( 년도, 1, 1 ), 기준요일 ) + ( 주번호 - 1 ) * 7 + 1 )   =</t>
    </r>
    <r>
      <rPr>
        <sz val="11"/>
        <color rgb="FF0000FF"/>
        <rFont val="맑은 고딕"/>
        <family val="3"/>
        <charset val="129"/>
        <scheme val="major"/>
      </rPr>
      <t>MIN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DATE</t>
    </r>
    <r>
      <rPr>
        <sz val="11"/>
        <color rgb="FF000000"/>
        <rFont val="맑은 고딕"/>
        <family val="3"/>
        <charset val="129"/>
        <scheme val="major"/>
      </rPr>
      <t xml:space="preserve"> ( 년도 + 1, 1, 0 ), </t>
    </r>
    <r>
      <rPr>
        <sz val="11"/>
        <color rgb="FF0000FF"/>
        <rFont val="맑은 고딕"/>
        <family val="3"/>
        <charset val="129"/>
        <scheme val="major"/>
      </rPr>
      <t>DATE</t>
    </r>
    <r>
      <rPr>
        <sz val="11"/>
        <color rgb="FF000000"/>
        <rFont val="맑은 고딕"/>
        <family val="3"/>
        <charset val="129"/>
        <scheme val="major"/>
      </rPr>
      <t xml:space="preserve"> ( 년도, 1, 1 ) - </t>
    </r>
    <r>
      <rPr>
        <sz val="11"/>
        <color rgb="FF0000FF"/>
        <rFont val="맑은 고딕"/>
        <family val="3"/>
        <charset val="129"/>
        <scheme val="major"/>
      </rPr>
      <t>WEEKDAY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DATE</t>
    </r>
    <r>
      <rPr>
        <sz val="11"/>
        <color rgb="FF000000"/>
        <rFont val="맑은 고딕"/>
        <family val="3"/>
        <charset val="129"/>
        <scheme val="major"/>
      </rPr>
      <t xml:space="preserve"> ( 년도, 1, 1 ), 기준요일 ) + 주번호 * 7 )</t>
    </r>
  </si>
  <si>
    <t>연도</t>
  </si>
  <si>
    <t>주번호</t>
  </si>
  <si>
    <t>기준요일</t>
  </si>
  <si>
    <t>시작일</t>
  </si>
  <si>
    <t>종료일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</si>
</sst>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9" fillId="4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14" fontId="8" fillId="5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610644</xdr:colOff>
      <xdr:row>1</xdr:row>
      <xdr:rowOff>17780</xdr:rowOff>
    </xdr:from>
    <xdr:to>
      <xdr:col>8</xdr:col>
      <xdr:colOff>458894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B8" sqref="B8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6" width="10" style="1" bestFit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2026</v>
      </c>
      <c r="C8" s="10">
        <v>1</v>
      </c>
      <c r="D8" s="10">
        <v>11</v>
      </c>
      <c r="E8" s="11">
        <f>MAX(DATE(B8,1,1),DATE(B8,1,1)-WEEKDAY(DATE(B8,1,1),D8)+(C8-1)*7+1)</f>
        <v>46023</v>
      </c>
      <c r="F8" s="11">
        <f>MIN(DATE(B8+1,1,0),DATE(B8,1,1)-WEEKDAY(DATE(B8,1,1),D8)+C8*7)</f>
        <v>46026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>
        <v>2026</v>
      </c>
      <c r="C9" s="12">
        <v>2</v>
      </c>
      <c r="D9" s="12">
        <v>11</v>
      </c>
      <c r="E9" s="11">
        <f t="shared" ref="E9:E14" si="0">MAX(DATE(B9,1,1),DATE(B9,1,1)-WEEKDAY(DATE(B9,1,1),D9)+(C9-1)*7+1)</f>
        <v>46027</v>
      </c>
      <c r="F9" s="11">
        <f t="shared" ref="F9:F14" si="1">MIN(DATE(B9+1,1,0),DATE(B9,1,1)-WEEKDAY(DATE(B9,1,1),D9)+C9*7)</f>
        <v>46033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2026</v>
      </c>
      <c r="C10" s="10">
        <v>53</v>
      </c>
      <c r="D10" s="10">
        <v>11</v>
      </c>
      <c r="E10" s="11">
        <f t="shared" si="0"/>
        <v>46384</v>
      </c>
      <c r="F10" s="11">
        <f t="shared" si="1"/>
        <v>46387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>
        <v>2026</v>
      </c>
      <c r="C11" s="12">
        <v>1</v>
      </c>
      <c r="D11" s="12">
        <v>16</v>
      </c>
      <c r="E11" s="11">
        <f t="shared" si="0"/>
        <v>46023</v>
      </c>
      <c r="F11" s="11">
        <f t="shared" si="1"/>
        <v>46024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2026</v>
      </c>
      <c r="C12" s="10">
        <v>2</v>
      </c>
      <c r="D12" s="10">
        <v>16</v>
      </c>
      <c r="E12" s="11">
        <f t="shared" si="0"/>
        <v>46025</v>
      </c>
      <c r="F12" s="11">
        <f t="shared" si="1"/>
        <v>46031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>
        <v>2026</v>
      </c>
      <c r="C13" s="12">
        <v>1</v>
      </c>
      <c r="D13" s="12">
        <v>17</v>
      </c>
      <c r="E13" s="11">
        <f t="shared" si="0"/>
        <v>46023</v>
      </c>
      <c r="F13" s="11">
        <f t="shared" si="1"/>
        <v>46025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2026</v>
      </c>
      <c r="C14" s="10">
        <v>2</v>
      </c>
      <c r="D14" s="10">
        <v>17</v>
      </c>
      <c r="E14" s="11">
        <f t="shared" si="0"/>
        <v>46026</v>
      </c>
      <c r="F14" s="11">
        <f t="shared" si="1"/>
        <v>46032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주차 시작일과 종료일 계산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