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2581\"/>
    </mc:Choice>
  </mc:AlternateContent>
  <xr:revisionPtr revIDLastSave="0" documentId="13_ncr:1_{2AD62BE2-E883-48D5-B6E4-099288771414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Microsoft 365·Excel 2019 이후 공식" sheetId="1" r:id="rId1"/>
    <sheet name="이전 버전 배열수식" sheetId="2" r:id="rId2"/>
  </sheets>
  <definedNames>
    <definedName name="_xlnm._FilterDatabase" localSheetId="0" hidden="1">'Microsoft 365·Excel 2019 이후 공식'!$B$7:$C$12</definedName>
    <definedName name="_xlnm._FilterDatabase" localSheetId="1" hidden="1">'이전 버전 배열수식'!$B$7:$C$12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2" l="1" a="1"/>
  <c r="I8" i="2" s="1"/>
  <c r="H8" i="2" a="1"/>
  <c r="H8" i="2" s="1"/>
  <c r="I8" i="1"/>
  <c r="H8" i="1"/>
</calcChain>
</file>

<file path=xl/sharedStrings.xml><?xml version="1.0" encoding="utf-8"?>
<sst xmlns="http://schemas.openxmlformats.org/spreadsheetml/2006/main" count="52" uniqueCount="16">
  <si>
    <t>엑셀 출퇴근 시간 구하기 공식</t>
    <phoneticPr fontId="1" type="noConversion"/>
  </si>
  <si>
    <t>: 출퇴근 기록에서 첫 출근과 마지막 퇴근 시간을 계산하는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</si>
  <si>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COUNTIFS</t>
    </r>
    <r>
      <rPr>
        <sz val="11"/>
        <color rgb="FF000000"/>
        <rFont val="맑은 고딕"/>
        <family val="3"/>
        <charset val="129"/>
        <scheme val="major"/>
      </rPr>
      <t xml:space="preserve"> ( 날짜범위, 날짜, 이름범위, 이름, 출퇴근범위, "출근" )=0, "기록없음", </t>
    </r>
    <r>
      <rPr>
        <sz val="11"/>
        <color rgb="FF0000FF"/>
        <rFont val="맑은 고딕"/>
        <family val="3"/>
        <charset val="129"/>
        <scheme val="major"/>
      </rPr>
      <t>MINIFS</t>
    </r>
    <r>
      <rPr>
        <sz val="11"/>
        <color rgb="FF000000"/>
        <rFont val="맑은 고딕"/>
        <family val="3"/>
        <charset val="129"/>
        <scheme val="major"/>
      </rPr>
      <t xml:space="preserve"> ( 시간범위, 날짜범위, 날짜, 이름범위, 이름, 출퇴근범위, "출근" ) )   =</t>
    </r>
    <r>
      <rPr>
        <sz val="11"/>
        <color rgb="FF0000FF"/>
        <rFont val="맑은 고딕"/>
        <family val="3"/>
        <charset val="129"/>
        <scheme val="major"/>
      </rPr>
      <t>MAXIFS</t>
    </r>
    <r>
      <rPr>
        <sz val="11"/>
        <color rgb="FF000000"/>
        <rFont val="맑은 고딕"/>
        <family val="3"/>
        <charset val="129"/>
        <scheme val="major"/>
      </rPr>
      <t xml:space="preserve"> ( 시간범위, 날짜범위, 날짜, 이름범위, 이름, 출퇴근범위, "퇴근" )</t>
    </r>
  </si>
  <si>
    <t>날짜</t>
  </si>
  <si>
    <t>이름</t>
  </si>
  <si>
    <t>구분</t>
  </si>
  <si>
    <t>시간값</t>
  </si>
  <si>
    <t>조회 날짜</t>
  </si>
  <si>
    <t>조회 이름</t>
  </si>
  <si>
    <t>첫 출근값</t>
  </si>
  <si>
    <t>마지막 퇴근값</t>
  </si>
  <si>
    <t>김하나</t>
  </si>
  <si>
    <t>출근</t>
  </si>
  <si>
    <t>퇴근</t>
  </si>
  <si>
    <t>박지훈</t>
  </si>
  <si>
    <r>
      <t>{=</t>
    </r>
    <r>
      <rPr>
        <sz val="11"/>
        <color rgb="FF0000FF"/>
        <rFont val="맑은 고딕"/>
        <family val="3"/>
        <charset val="129"/>
        <scheme val="major"/>
      </rPr>
      <t>MIN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--( 날짜범위=날짜 ) * ( 이름범위=이름 ) * ( 출퇴근범위="출근" ), 시간범위, "" ) )}   {=</t>
    </r>
    <r>
      <rPr>
        <sz val="11"/>
        <color rgb="FF0000FF"/>
        <rFont val="맑은 고딕"/>
        <family val="3"/>
        <charset val="129"/>
        <scheme val="major"/>
      </rPr>
      <t>MAX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--( 날짜범위=날짜 ) * ( 이름범위=이름 ) * ( 출퇴근범위="퇴근" ), 시간범위, "" ) )}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</si>
</sst>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14" fontId="9" fillId="5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682523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3323" y="101600"/>
          <a:ext cx="536677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682523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1DC4D3D-70A3-4FDD-98F4-6129332A9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3323" y="101600"/>
          <a:ext cx="536677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B8" sqref="B8"/>
    </sheetView>
  </sheetViews>
  <sheetFormatPr defaultColWidth="9" defaultRowHeight="18.75" customHeight="1" x14ac:dyDescent="0.4"/>
  <cols>
    <col min="1" max="1" width="3.09765625" style="1" customWidth="1"/>
    <col min="2" max="2" width="10" style="1" bestFit="1" customWidth="1"/>
    <col min="3" max="5" width="9.69921875" style="1" customWidth="1"/>
    <col min="6" max="6" width="10" style="1" bestFit="1" customWidth="1"/>
    <col min="7" max="8" width="9.69921875" style="1" customWidth="1"/>
    <col min="9" max="9" width="12.3984375" style="1" bestFit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 s="9" t="s">
        <v>8</v>
      </c>
      <c r="H7" s="9" t="s">
        <v>9</v>
      </c>
      <c r="I7" s="9" t="s">
        <v>10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46238</v>
      </c>
      <c r="C8" s="11" t="s">
        <v>11</v>
      </c>
      <c r="D8" s="11" t="s">
        <v>12</v>
      </c>
      <c r="E8" s="12">
        <v>0</v>
      </c>
      <c r="F8" s="10">
        <v>46238</v>
      </c>
      <c r="G8" s="11" t="s">
        <v>11</v>
      </c>
      <c r="H8" s="16">
        <f>IF(COUNTIFS(B8:B14,F8,C8:C14,G8,D8:D14,"출근")=0,"기록없음",_xlfn.MINIFS(E8:E14,B8:B14,F8,C8:C14,G8,D8:D14,"출근"))</f>
        <v>0</v>
      </c>
      <c r="I8" s="16">
        <f>_xlfn.MAXIFS(E8:E14,B8:B14,F8,C8:C14,G8,D8:D14,"퇴근")</f>
        <v>0.5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3">
        <v>46238</v>
      </c>
      <c r="C9" s="14" t="s">
        <v>11</v>
      </c>
      <c r="D9" s="14" t="s">
        <v>13</v>
      </c>
      <c r="E9" s="15">
        <v>0.25</v>
      </c>
      <c r="F9" s="15"/>
      <c r="G9" s="15"/>
      <c r="H9" s="15"/>
      <c r="I9" s="15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46238</v>
      </c>
      <c r="C10" s="11" t="s">
        <v>11</v>
      </c>
      <c r="D10" s="11" t="s">
        <v>12</v>
      </c>
      <c r="E10" s="12">
        <v>0.375</v>
      </c>
      <c r="F10" s="12"/>
      <c r="G10" s="12"/>
      <c r="H10" s="12"/>
      <c r="I10" s="12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3">
        <v>46238</v>
      </c>
      <c r="C11" s="14" t="s">
        <v>11</v>
      </c>
      <c r="D11" s="14" t="s">
        <v>13</v>
      </c>
      <c r="E11" s="15">
        <v>0.5</v>
      </c>
      <c r="F11" s="15"/>
      <c r="G11" s="15"/>
      <c r="H11" s="15"/>
      <c r="I11" s="15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46238</v>
      </c>
      <c r="C12" s="11" t="s">
        <v>14</v>
      </c>
      <c r="D12" s="11" t="s">
        <v>12</v>
      </c>
      <c r="E12" s="12">
        <v>0.25</v>
      </c>
      <c r="F12" s="12"/>
      <c r="G12" s="12"/>
      <c r="H12" s="12"/>
      <c r="I12" s="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3">
        <v>46238</v>
      </c>
      <c r="C13" s="14" t="s">
        <v>14</v>
      </c>
      <c r="D13" s="14" t="s">
        <v>13</v>
      </c>
      <c r="E13" s="15">
        <v>0.75</v>
      </c>
      <c r="F13" s="15"/>
      <c r="G13" s="15"/>
      <c r="H13" s="15"/>
      <c r="I13" s="15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46239</v>
      </c>
      <c r="C14" s="11" t="s">
        <v>11</v>
      </c>
      <c r="D14" s="11" t="s">
        <v>12</v>
      </c>
      <c r="E14" s="12">
        <v>0.625</v>
      </c>
      <c r="F14" s="12"/>
      <c r="G14" s="12"/>
      <c r="H14" s="12"/>
      <c r="I14" s="12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8A1A1-18BE-45CA-9BC4-91762486B9CB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10" style="1" bestFit="1" customWidth="1"/>
    <col min="3" max="5" width="9.69921875" style="1" customWidth="1"/>
    <col min="6" max="6" width="10" style="1" bestFit="1" customWidth="1"/>
    <col min="7" max="8" width="9.69921875" style="1" customWidth="1"/>
    <col min="9" max="9" width="12.3984375" style="1" bestFit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15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 s="9" t="s">
        <v>8</v>
      </c>
      <c r="H7" s="9" t="s">
        <v>9</v>
      </c>
      <c r="I7" s="9" t="s">
        <v>10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46238</v>
      </c>
      <c r="C8" s="11" t="s">
        <v>11</v>
      </c>
      <c r="D8" s="11" t="s">
        <v>12</v>
      </c>
      <c r="E8" s="12">
        <v>0</v>
      </c>
      <c r="F8" s="10">
        <v>46238</v>
      </c>
      <c r="G8" s="11" t="s">
        <v>11</v>
      </c>
      <c r="H8" s="16">
        <f t="array" ref="H8">MIN(IF(--(B8:B14=F8)*(C8:C14=G8)*(D8:D14="출근"),E8:E14,""))</f>
        <v>0</v>
      </c>
      <c r="I8" s="16">
        <f t="array" ref="I8">MAX(IF(--(B8:B14=F8)*(C8:C14=G8)*(D8:D14="퇴근"),E8:E14,""))</f>
        <v>0.5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3">
        <v>46238</v>
      </c>
      <c r="C9" s="14" t="s">
        <v>11</v>
      </c>
      <c r="D9" s="14" t="s">
        <v>13</v>
      </c>
      <c r="E9" s="15">
        <v>0.25</v>
      </c>
      <c r="F9" s="15"/>
      <c r="G9" s="15"/>
      <c r="H9" s="15"/>
      <c r="I9" s="15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46238</v>
      </c>
      <c r="C10" s="11" t="s">
        <v>11</v>
      </c>
      <c r="D10" s="11" t="s">
        <v>12</v>
      </c>
      <c r="E10" s="12">
        <v>0.375</v>
      </c>
      <c r="F10" s="12"/>
      <c r="G10" s="12"/>
      <c r="H10" s="12"/>
      <c r="I10" s="12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3">
        <v>46238</v>
      </c>
      <c r="C11" s="14" t="s">
        <v>11</v>
      </c>
      <c r="D11" s="14" t="s">
        <v>13</v>
      </c>
      <c r="E11" s="15">
        <v>0.5</v>
      </c>
      <c r="F11" s="15"/>
      <c r="G11" s="15"/>
      <c r="H11" s="15"/>
      <c r="I11" s="15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46238</v>
      </c>
      <c r="C12" s="11" t="s">
        <v>14</v>
      </c>
      <c r="D12" s="11" t="s">
        <v>12</v>
      </c>
      <c r="E12" s="12">
        <v>0.25</v>
      </c>
      <c r="F12" s="12"/>
      <c r="G12" s="12"/>
      <c r="H12" s="12"/>
      <c r="I12" s="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3">
        <v>46238</v>
      </c>
      <c r="C13" s="14" t="s">
        <v>14</v>
      </c>
      <c r="D13" s="14" t="s">
        <v>13</v>
      </c>
      <c r="E13" s="15">
        <v>0.75</v>
      </c>
      <c r="F13" s="15"/>
      <c r="G13" s="15"/>
      <c r="H13" s="15"/>
      <c r="I13" s="15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46239</v>
      </c>
      <c r="C14" s="11" t="s">
        <v>11</v>
      </c>
      <c r="D14" s="11" t="s">
        <v>12</v>
      </c>
      <c r="E14" s="12">
        <v>0.625</v>
      </c>
      <c r="F14" s="12"/>
      <c r="G14" s="12"/>
      <c r="H14" s="12"/>
      <c r="I14" s="12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Microsoft 365·Excel 2019 이후 공식</vt:lpstr>
      <vt:lpstr>이전 버전 배열수식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