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1563\"/>
    </mc:Choice>
  </mc:AlternateContent>
  <xr:revisionPtr revIDLastSave="0" documentId="13_ncr:1_{23FB21E7-A4A5-4A5C-A71D-6F0B85D1956C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번호 유형 구분" sheetId="1" r:id="rId1"/>
    <sheet name="번호 숫자 구성" sheetId="2" r:id="rId2"/>
    <sheet name="자릿수별 건수" sheetId="3" r:id="rId3"/>
  </sheets>
  <definedNames>
    <definedName name="_xlnm._FilterDatabase" localSheetId="1" hidden="1">'번호 숫자 구성'!$B$7:$C$12</definedName>
    <definedName name="_xlnm._FilterDatabase" localSheetId="0" hidden="1">'번호 유형 구분'!$B$7:$C$12</definedName>
    <definedName name="_xlnm._FilterDatabase" localSheetId="2" hidden="1">'자릿수별 건수'!$B$7:$C$12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3" l="1"/>
  <c r="H8" i="3"/>
  <c r="D9" i="2"/>
  <c r="D10" i="2"/>
  <c r="D11" i="2"/>
  <c r="D12" i="2"/>
  <c r="D13" i="2"/>
  <c r="D14" i="2"/>
  <c r="D8" i="2"/>
  <c r="C9" i="1"/>
  <c r="C10" i="1"/>
  <c r="C11" i="1"/>
  <c r="C12" i="1"/>
  <c r="C13" i="1"/>
  <c r="C14" i="1"/>
  <c r="C8" i="1"/>
</calcChain>
</file>

<file path=xl/sharedStrings.xml><?xml version="1.0" encoding="utf-8"?>
<sst xmlns="http://schemas.openxmlformats.org/spreadsheetml/2006/main" count="79" uniqueCount="22">
  <si>
    <t>주민등록번호와 사업자등록번호가 섞인 목록에서 번호 유형 구분하기</t>
    <phoneticPr fontId="1" type="noConversion"/>
  </si>
  <si>
    <t>: 목록에 섞여 있는 10자리·13자리 번호를 자릿수로 나눠 번호 유형을 표시합니다.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</si>
  <si>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IFERROR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유형 목록,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원본 번호, "-", "" ), " ", "" ) ), 자릿수 목록, 0 ) ), "확인 필요" )</t>
    </r>
  </si>
  <si>
    <t>원본 번호</t>
  </si>
  <si>
    <t>번호 유형</t>
  </si>
  <si>
    <t>숫자 구성</t>
  </si>
  <si>
    <t>자릿수 기준</t>
  </si>
  <si>
    <t>유형 이름</t>
  </si>
  <si>
    <t>건수</t>
  </si>
  <si>
    <t>12A-45-67890</t>
  </si>
  <si>
    <t>사업자번호 형식</t>
  </si>
  <si>
    <t>글자 섞임</t>
  </si>
  <si>
    <t>주민번호 형식</t>
  </si>
  <si>
    <t>991332-1234567</t>
  </si>
  <si>
    <t>숫자만</t>
  </si>
  <si>
    <t>123-45-67890</t>
  </si>
  <si>
    <t>881332 2345678</t>
  </si>
  <si>
    <t>123-45-6789</t>
  </si>
  <si>
    <t>확인 필요</t>
  </si>
  <si>
    <t>110111-1234567</t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</si>
  <si>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ISNUMBER</t>
    </r>
    <r>
      <rPr>
        <sz val="11"/>
        <color rgb="FF000000"/>
        <rFont val="맑은 고딕"/>
        <family val="3"/>
        <charset val="129"/>
        <scheme val="major"/>
      </rPr>
      <t xml:space="preserve"> ( -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원본 번호, "-", "" ), " ", "" ) ), "숫자만", "글자 섞임" )</t>
    </r>
  </si>
  <si>
    <r>
      <t>=</t>
    </r>
    <r>
      <rPr>
        <sz val="11"/>
        <color rgb="FF0000FF"/>
        <rFont val="맑은 고딕"/>
        <family val="3"/>
        <charset val="129"/>
        <scheme val="major"/>
      </rPr>
      <t>SUMPRODUCT</t>
    </r>
    <r>
      <rPr>
        <sz val="11"/>
        <color rgb="FF000000"/>
        <rFont val="맑은 고딕"/>
        <family val="3"/>
        <charset val="129"/>
        <scheme val="major"/>
      </rPr>
      <t xml:space="preserve"> ( -- (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번호 범위, "-", "" ), " ", "" ) ) = 자릿수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</si>
</sst>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164363</xdr:colOff>
      <xdr:row>1</xdr:row>
      <xdr:rowOff>17780</xdr:rowOff>
    </xdr:from>
    <xdr:to>
      <xdr:col>13</xdr:col>
      <xdr:colOff>15240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60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682523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4F20ECF1-7C81-46C4-B5D6-20265EEE0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756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682523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876B5684-9FFC-4C73-958D-C739E05A1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756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4"/>
  <cols>
    <col min="1" max="1" width="3.09765625" style="1" customWidth="1"/>
    <col min="2" max="2" width="14.09765625" style="1" bestFit="1" customWidth="1"/>
    <col min="3" max="3" width="14.19921875" style="1" bestFit="1" customWidth="1"/>
    <col min="4" max="4" width="9.69921875" style="1" customWidth="1"/>
    <col min="5" max="5" width="3.69921875" style="1" customWidth="1"/>
    <col min="6" max="6" width="10.5" style="1" bestFit="1" customWidth="1"/>
    <col min="7" max="7" width="14.19921875" style="1" bestFit="1" customWidth="1"/>
    <col min="8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6" t="s">
        <v>6</v>
      </c>
      <c r="G7" s="16" t="s">
        <v>7</v>
      </c>
      <c r="H7" s="10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21" t="str">
        <f>IFERROR(INDEX($G$8:$G$9,MATCH(LEN(SUBSTITUTE(SUBSTITUTE(B8,"-","")," ","")),$F$8:$F$9,0)),"확인 필요")</f>
        <v>사업자번호 형식</v>
      </c>
      <c r="D8" s="11" t="s">
        <v>11</v>
      </c>
      <c r="E8"/>
      <c r="F8" s="17">
        <v>13</v>
      </c>
      <c r="G8" s="19" t="s">
        <v>12</v>
      </c>
      <c r="H8" s="15">
        <v>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13</v>
      </c>
      <c r="C9" s="22" t="str">
        <f t="shared" ref="C9:C14" si="0">IFERROR(INDEX($G$8:$G$9,MATCH(LEN(SUBSTITUTE(SUBSTITUTE(B9,"-","")," ","")),$F$8:$F$9,0)),"확인 필요")</f>
        <v>주민번호 형식</v>
      </c>
      <c r="D9" s="12" t="s">
        <v>14</v>
      </c>
      <c r="E9"/>
      <c r="F9" s="18">
        <v>10</v>
      </c>
      <c r="G9" s="20" t="s">
        <v>10</v>
      </c>
      <c r="H9" s="14">
        <v>3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21" t="str">
        <f t="shared" si="0"/>
        <v>사업자번호 형식</v>
      </c>
      <c r="D10" s="11" t="s">
        <v>14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>
        <v>4108176543</v>
      </c>
      <c r="C11" s="22" t="str">
        <f t="shared" si="0"/>
        <v>사업자번호 형식</v>
      </c>
      <c r="D11" s="12" t="s">
        <v>14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16</v>
      </c>
      <c r="C12" s="21" t="str">
        <f t="shared" si="0"/>
        <v>주민번호 형식</v>
      </c>
      <c r="D12" s="11" t="s">
        <v>14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17</v>
      </c>
      <c r="C13" s="22" t="str">
        <f t="shared" si="0"/>
        <v>확인 필요</v>
      </c>
      <c r="D13" s="12" t="s">
        <v>14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19</v>
      </c>
      <c r="C14" s="21" t="str">
        <f t="shared" si="0"/>
        <v>주민번호 형식</v>
      </c>
      <c r="D14" s="11" t="s">
        <v>14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58FD8-2DFF-4BA7-9143-45A6622C84C9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4.09765625" style="1" bestFit="1" customWidth="1"/>
    <col min="3" max="3" width="14.19921875" style="1" bestFit="1" customWidth="1"/>
    <col min="4" max="4" width="9.69921875" style="1" customWidth="1"/>
    <col min="5" max="5" width="3.69921875" style="1" customWidth="1"/>
    <col min="6" max="6" width="10.5" style="1" bestFit="1" customWidth="1"/>
    <col min="7" max="7" width="14.19921875" style="1" bestFit="1" customWidth="1"/>
    <col min="8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20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6" t="s">
        <v>6</v>
      </c>
      <c r="G7" s="16" t="s">
        <v>7</v>
      </c>
      <c r="H7" s="10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1" t="s">
        <v>10</v>
      </c>
      <c r="D8" s="21" t="str">
        <f>IF(ISNUMBER(-SUBSTITUTE(SUBSTITUTE(B8,"-","")," ","")),"숫자만","글자 섞임")</f>
        <v>글자 섞임</v>
      </c>
      <c r="E8"/>
      <c r="F8" s="17">
        <v>13</v>
      </c>
      <c r="G8" s="19" t="s">
        <v>12</v>
      </c>
      <c r="H8" s="15">
        <v>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13</v>
      </c>
      <c r="C9" s="12" t="s">
        <v>12</v>
      </c>
      <c r="D9" s="22" t="str">
        <f t="shared" ref="D9:D14" si="0">IF(ISNUMBER(-SUBSTITUTE(SUBSTITUTE(B9,"-","")," ","")),"숫자만","글자 섞임")</f>
        <v>숫자만</v>
      </c>
      <c r="E9"/>
      <c r="F9" s="18">
        <v>10</v>
      </c>
      <c r="G9" s="20" t="s">
        <v>10</v>
      </c>
      <c r="H9" s="14">
        <v>3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1" t="s">
        <v>10</v>
      </c>
      <c r="D10" s="21" t="str">
        <f t="shared" si="0"/>
        <v>숫자만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>
        <v>4108176543</v>
      </c>
      <c r="C11" s="12" t="s">
        <v>10</v>
      </c>
      <c r="D11" s="22" t="str">
        <f t="shared" si="0"/>
        <v>숫자만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16</v>
      </c>
      <c r="C12" s="11" t="s">
        <v>12</v>
      </c>
      <c r="D12" s="21" t="str">
        <f t="shared" si="0"/>
        <v>숫자만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17</v>
      </c>
      <c r="C13" s="12" t="s">
        <v>18</v>
      </c>
      <c r="D13" s="22" t="str">
        <f t="shared" si="0"/>
        <v>숫자만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19</v>
      </c>
      <c r="C14" s="11" t="s">
        <v>12</v>
      </c>
      <c r="D14" s="21" t="str">
        <f t="shared" si="0"/>
        <v>숫자만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DF54-39A4-4EA3-87C6-97A0DE76EBC0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4.09765625" style="1" bestFit="1" customWidth="1"/>
    <col min="3" max="3" width="14.19921875" style="1" bestFit="1" customWidth="1"/>
    <col min="4" max="4" width="9.69921875" style="1" customWidth="1"/>
    <col min="5" max="5" width="3.69921875" style="1" customWidth="1"/>
    <col min="6" max="6" width="10.5" style="1" bestFit="1" customWidth="1"/>
    <col min="7" max="7" width="14.19921875" style="1" bestFit="1" customWidth="1"/>
    <col min="8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21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6" t="s">
        <v>6</v>
      </c>
      <c r="G7" s="16" t="s">
        <v>7</v>
      </c>
      <c r="H7" s="10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9</v>
      </c>
      <c r="C8" s="11" t="s">
        <v>10</v>
      </c>
      <c r="D8" s="11" t="s">
        <v>11</v>
      </c>
      <c r="E8"/>
      <c r="F8" s="17">
        <v>13</v>
      </c>
      <c r="G8" s="19" t="s">
        <v>12</v>
      </c>
      <c r="H8" s="23">
        <f>SUMPRODUCT(--(LEN(SUBSTITUTE(SUBSTITUTE($B$8:$B$14,"-","")," ",""))=F8))</f>
        <v>3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13</v>
      </c>
      <c r="C9" s="12" t="s">
        <v>12</v>
      </c>
      <c r="D9" s="12" t="s">
        <v>14</v>
      </c>
      <c r="E9"/>
      <c r="F9" s="18">
        <v>10</v>
      </c>
      <c r="G9" s="20" t="s">
        <v>10</v>
      </c>
      <c r="H9" s="23">
        <f>SUMPRODUCT(--(LEN(SUBSTITUTE(SUBSTITUTE($B$8:$B$14,"-","")," ",""))=F9))</f>
        <v>3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1" t="s">
        <v>10</v>
      </c>
      <c r="D10" s="11" t="s">
        <v>14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>
        <v>4108176543</v>
      </c>
      <c r="C11" s="12" t="s">
        <v>10</v>
      </c>
      <c r="D11" s="12" t="s">
        <v>14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16</v>
      </c>
      <c r="C12" s="11" t="s">
        <v>12</v>
      </c>
      <c r="D12" s="11" t="s">
        <v>14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17</v>
      </c>
      <c r="C13" s="12" t="s">
        <v>18</v>
      </c>
      <c r="D13" s="12" t="s">
        <v>14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19</v>
      </c>
      <c r="C14" s="11" t="s">
        <v>12</v>
      </c>
      <c r="D14" s="11" t="s">
        <v>14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번호 유형 구분</vt:lpstr>
      <vt:lpstr>번호 숫자 구성</vt:lpstr>
      <vt:lpstr>자릿수별 건수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2026-09-19T20:42:30Z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