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90\"/>
    </mc:Choice>
  </mc:AlternateContent>
  <xr:revisionPtr revIDLastSave="0" documentId="13_ncr:1_{5069CCFC-DB42-4ADE-93C0-D945FD388674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거래처별 마지막 거래일 찾기 (엑셀 2019 이후)" sheetId="1" r:id="rId1"/>
    <sheet name="마지막 거래 후 90일 이상 지난 거래처를 휴면으로 판정" sheetId="2" r:id="rId2"/>
  </sheets>
  <definedNames>
    <definedName name="_xlnm._FilterDatabase" localSheetId="0" hidden="1">'거래처별 마지막 거래일 찾기 (엑셀 2019 이후)'!$B$7:$C$12</definedName>
    <definedName name="_xlnm._FilterDatabase" localSheetId="1" hidden="1">'마지막 거래 후 90일 이상 지난 거래처를 휴면으로 판정'!$B$7:$C$12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8" i="2"/>
  <c r="C9" i="1"/>
  <c r="C10" i="1"/>
  <c r="C11" i="1"/>
  <c r="C12" i="1"/>
  <c r="C8" i="1"/>
</calcChain>
</file>

<file path=xl/sharedStrings.xml><?xml version="1.0" encoding="utf-8"?>
<sst xmlns="http://schemas.openxmlformats.org/spreadsheetml/2006/main" count="61" uniqueCount="20">
  <si>
    <t>엑셀 마지막 거래일로 휴면 거래처 판정하는 공식</t>
    <phoneticPr fontId="1" type="noConversion"/>
  </si>
  <si>
    <t>: 거래 내역에서 거래처별 마지막 거래일을 찾고 마지막 거래일로부터 기준일까지 90일 이상 지났으면 휴면으로 판정합니다.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</si>
  <si>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MAXIFS</t>
    </r>
    <r>
      <rPr>
        <sz val="11"/>
        <color rgb="FF000000"/>
        <rFont val="맑은 고딕"/>
        <family val="3"/>
        <charset val="129"/>
        <scheme val="major"/>
      </rPr>
      <t xml:space="preserve"> ( 거래일 범위, 거래처 범위, 조회 거래처 )</t>
    </r>
  </si>
  <si>
    <t>거래처</t>
  </si>
  <si>
    <t>마지막 거래일</t>
  </si>
  <si>
    <t>휴면 여부</t>
  </si>
  <si>
    <t>거래일</t>
  </si>
  <si>
    <t>거래 금액</t>
  </si>
  <si>
    <t>기준 항목</t>
  </si>
  <si>
    <t>값</t>
  </si>
  <si>
    <t>가온상사</t>
  </si>
  <si>
    <t>정상</t>
  </si>
  <si>
    <t>기준일</t>
  </si>
  <si>
    <t>다온유통</t>
  </si>
  <si>
    <t>휴면</t>
  </si>
  <si>
    <t>휴면 기준일수</t>
  </si>
  <si>
    <t>미래테크</t>
  </si>
  <si>
    <t>새롬물산</t>
  </si>
  <si>
    <t>한빛상사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</si>
  <si>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기준일 - 마지막 거래일 &gt;= 휴면 기준일수, "휴면", "정상"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</si>
</sst>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17780</xdr:rowOff>
    </xdr:from>
    <xdr:to>
      <xdr:col>12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01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17780</xdr:rowOff>
    </xdr:from>
    <xdr:to>
      <xdr:col>12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68AFEBF-7214-43B1-9339-AD7D32176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01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2.3984375" style="1" bestFit="1" customWidth="1"/>
    <col min="4" max="4" width="9.69921875" style="1" customWidth="1"/>
    <col min="5" max="5" width="3.69921875" style="1" customWidth="1"/>
    <col min="6" max="6" width="10" style="1" bestFit="1" customWidth="1"/>
    <col min="7" max="9" width="9.69921875" style="1" customWidth="1"/>
    <col min="10" max="10" width="12.3984375" style="1" bestFit="1" customWidth="1"/>
    <col min="11" max="11" width="10" style="1" bestFit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6" t="s">
        <v>6</v>
      </c>
      <c r="G7" s="16" t="s">
        <v>3</v>
      </c>
      <c r="H7" s="10" t="s">
        <v>7</v>
      </c>
      <c r="I7"/>
      <c r="J7" s="16" t="s">
        <v>8</v>
      </c>
      <c r="K7" s="10" t="s">
        <v>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f>_xlfn.MAXIFS($F$8:$F$17,$G$8:$G$17,B8)</f>
        <v>46275</v>
      </c>
      <c r="D8" s="11" t="s">
        <v>11</v>
      </c>
      <c r="E8"/>
      <c r="F8" s="17">
        <v>46091</v>
      </c>
      <c r="G8" s="19" t="s">
        <v>10</v>
      </c>
      <c r="H8" s="21">
        <v>500000</v>
      </c>
      <c r="I8"/>
      <c r="J8" s="19" t="s">
        <v>12</v>
      </c>
      <c r="K8" s="15">
        <v>46295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13</v>
      </c>
      <c r="C9" s="14">
        <f t="shared" ref="C9:C12" si="0">_xlfn.MAXIFS($F$8:$F$17,$G$8:$G$17,B9)</f>
        <v>46203</v>
      </c>
      <c r="D9" s="13" t="s">
        <v>14</v>
      </c>
      <c r="E9"/>
      <c r="F9" s="17">
        <v>46147</v>
      </c>
      <c r="G9" s="19" t="s">
        <v>13</v>
      </c>
      <c r="H9" s="21">
        <v>700000</v>
      </c>
      <c r="I9"/>
      <c r="J9" s="22" t="s">
        <v>15</v>
      </c>
      <c r="K9" s="23">
        <v>90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16</v>
      </c>
      <c r="C10" s="12">
        <f t="shared" si="0"/>
        <v>46205</v>
      </c>
      <c r="D10" s="11" t="s">
        <v>14</v>
      </c>
      <c r="E10"/>
      <c r="F10" s="17">
        <v>46191</v>
      </c>
      <c r="G10" s="19" t="s">
        <v>16</v>
      </c>
      <c r="H10" s="21">
        <v>420000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17</v>
      </c>
      <c r="C11" s="14">
        <f t="shared" si="0"/>
        <v>46206</v>
      </c>
      <c r="D11" s="13" t="s">
        <v>11</v>
      </c>
      <c r="E11"/>
      <c r="F11" s="17">
        <v>46203</v>
      </c>
      <c r="G11" s="19" t="s">
        <v>17</v>
      </c>
      <c r="H11" s="21">
        <v>650000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18</v>
      </c>
      <c r="C12" s="12">
        <f t="shared" si="0"/>
        <v>46096</v>
      </c>
      <c r="D12" s="11" t="s">
        <v>14</v>
      </c>
      <c r="E12"/>
      <c r="F12" s="17">
        <v>46096</v>
      </c>
      <c r="G12" s="19" t="s">
        <v>18</v>
      </c>
      <c r="H12" s="21">
        <v>900000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 s="17">
        <v>46203</v>
      </c>
      <c r="G13" s="19" t="s">
        <v>13</v>
      </c>
      <c r="H13" s="21">
        <v>800000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 s="17">
        <v>46205</v>
      </c>
      <c r="G14" s="19" t="s">
        <v>16</v>
      </c>
      <c r="H14" s="21">
        <v>500000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 s="17">
        <v>46206</v>
      </c>
      <c r="G15" s="19" t="s">
        <v>17</v>
      </c>
      <c r="H15" s="21">
        <v>550000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 s="17">
        <v>46259</v>
      </c>
      <c r="G16" s="19" t="s">
        <v>10</v>
      </c>
      <c r="H16" s="21">
        <v>1200000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 s="18">
        <v>46275</v>
      </c>
      <c r="G17" s="22" t="s">
        <v>10</v>
      </c>
      <c r="H17" s="20">
        <v>900000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340A-E437-431E-AB49-8604E02206B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2.3984375" style="1" bestFit="1" customWidth="1"/>
    <col min="4" max="4" width="9.69921875" style="1" customWidth="1"/>
    <col min="5" max="5" width="3.69921875" style="1" customWidth="1"/>
    <col min="6" max="6" width="10" style="1" bestFit="1" customWidth="1"/>
    <col min="7" max="9" width="9.69921875" style="1" customWidth="1"/>
    <col min="10" max="10" width="12.3984375" style="1" bestFit="1" customWidth="1"/>
    <col min="11" max="11" width="10" style="1" bestFit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6" t="s">
        <v>6</v>
      </c>
      <c r="G7" s="16" t="s">
        <v>3</v>
      </c>
      <c r="H7" s="10" t="s">
        <v>7</v>
      </c>
      <c r="I7"/>
      <c r="J7" s="16" t="s">
        <v>8</v>
      </c>
      <c r="K7" s="10" t="s">
        <v>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46275</v>
      </c>
      <c r="D8" s="24" t="str">
        <f>IF($K$8-C8&gt;=$K$9,"휴면","정상")</f>
        <v>정상</v>
      </c>
      <c r="E8"/>
      <c r="F8" s="17">
        <v>46091</v>
      </c>
      <c r="G8" s="19" t="s">
        <v>10</v>
      </c>
      <c r="H8" s="21">
        <v>500000</v>
      </c>
      <c r="I8"/>
      <c r="J8" s="19" t="s">
        <v>12</v>
      </c>
      <c r="K8" s="15">
        <v>46295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13</v>
      </c>
      <c r="C9" s="14">
        <v>46203</v>
      </c>
      <c r="D9" s="25" t="str">
        <f t="shared" ref="D9:D12" si="0">IF($K$8-C9&gt;=$K$9,"휴면","정상")</f>
        <v>휴면</v>
      </c>
      <c r="E9"/>
      <c r="F9" s="17">
        <v>46147</v>
      </c>
      <c r="G9" s="19" t="s">
        <v>13</v>
      </c>
      <c r="H9" s="21">
        <v>700000</v>
      </c>
      <c r="I9"/>
      <c r="J9" s="22" t="s">
        <v>15</v>
      </c>
      <c r="K9" s="23">
        <v>90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16</v>
      </c>
      <c r="C10" s="12">
        <v>46205</v>
      </c>
      <c r="D10" s="24" t="str">
        <f t="shared" si="0"/>
        <v>휴면</v>
      </c>
      <c r="E10"/>
      <c r="F10" s="17">
        <v>46191</v>
      </c>
      <c r="G10" s="19" t="s">
        <v>16</v>
      </c>
      <c r="H10" s="21">
        <v>420000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17</v>
      </c>
      <c r="C11" s="14">
        <v>46206</v>
      </c>
      <c r="D11" s="25" t="str">
        <f t="shared" si="0"/>
        <v>정상</v>
      </c>
      <c r="E11"/>
      <c r="F11" s="17">
        <v>46203</v>
      </c>
      <c r="G11" s="19" t="s">
        <v>17</v>
      </c>
      <c r="H11" s="21">
        <v>650000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18</v>
      </c>
      <c r="C12" s="12">
        <v>46096</v>
      </c>
      <c r="D12" s="24" t="str">
        <f t="shared" si="0"/>
        <v>휴면</v>
      </c>
      <c r="E12"/>
      <c r="F12" s="17">
        <v>46096</v>
      </c>
      <c r="G12" s="19" t="s">
        <v>18</v>
      </c>
      <c r="H12" s="21">
        <v>900000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 s="17">
        <v>46203</v>
      </c>
      <c r="G13" s="19" t="s">
        <v>13</v>
      </c>
      <c r="H13" s="21">
        <v>800000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 s="17">
        <v>46205</v>
      </c>
      <c r="G14" s="19" t="s">
        <v>16</v>
      </c>
      <c r="H14" s="21">
        <v>500000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 s="17">
        <v>46206</v>
      </c>
      <c r="G15" s="19" t="s">
        <v>17</v>
      </c>
      <c r="H15" s="21">
        <v>550000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 s="17">
        <v>46259</v>
      </c>
      <c r="G16" s="19" t="s">
        <v>10</v>
      </c>
      <c r="H16" s="21">
        <v>1200000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 s="18">
        <v>46275</v>
      </c>
      <c r="G17" s="22" t="s">
        <v>10</v>
      </c>
      <c r="H17" s="20">
        <v>900000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거래처별 마지막 거래일 찾기 (엑셀 2019 이후)</vt:lpstr>
      <vt:lpstr>마지막 거래 후 90일 이상 지난 거래처를 휴면으로 판정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