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069\"/>
    </mc:Choice>
  </mc:AlternateContent>
  <xr:revisionPtr revIDLastSave="0" documentId="13_ncr:1_{14CA2568-B492-4F44-9374-DB7BB683E368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계약일에서 일정한 간격으로 납부 예정일 정하기" sheetId="1" r:id="rId1"/>
    <sheet name="계약금액과 납부 비율로 회차별 금액 계산하기" sheetId="2" r:id="rId2"/>
  </sheets>
  <definedNames>
    <definedName name="_xlnm._FilterDatabase" localSheetId="1" hidden="1">'계약금액과 납부 비율로 회차별 금액 계산하기'!$B$7:$C$12</definedName>
    <definedName name="_xlnm._FilterDatabase" localSheetId="0" hidden="1">'계약일에서 일정한 간격으로 납부 예정일 정하기'!$B$7:$C$12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13" i="2"/>
  <c r="F8" i="2"/>
  <c r="D9" i="1"/>
  <c r="D10" i="1"/>
  <c r="D11" i="1"/>
  <c r="D12" i="1"/>
  <c r="D13" i="1"/>
  <c r="D8" i="1"/>
</calcChain>
</file>

<file path=xl/sharedStrings.xml><?xml version="1.0" encoding="utf-8"?>
<sst xmlns="http://schemas.openxmlformats.org/spreadsheetml/2006/main" count="38" uniqueCount="20">
  <si>
    <t>엑셀 계약금과 중도금 납부 일정표를 만드는 공식</t>
    <phoneticPr fontId="1" type="noConversion"/>
  </si>
  <si>
    <t>: 계약일과 납부 간격으로 계약금, 중도금, 잔금의 납부 예정일과 금액을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</si>
  <si>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EDATE</t>
    </r>
    <r>
      <rPr>
        <sz val="11"/>
        <color rgb="FF000000"/>
        <rFont val="맑은 고딕"/>
        <family val="3"/>
        <charset val="129"/>
        <scheme val="major"/>
      </rPr>
      <t xml:space="preserve"> ( 계약일, ( 납부 순서 - 1 ) * 납부 간격 )</t>
    </r>
  </si>
  <si>
    <t>납부 순서</t>
  </si>
  <si>
    <t>납부 구분</t>
  </si>
  <si>
    <t>납부 예정일</t>
  </si>
  <si>
    <t>납부 비율</t>
  </si>
  <si>
    <t>납부 금액</t>
  </si>
  <si>
    <t>계약 정보</t>
  </si>
  <si>
    <t>값</t>
  </si>
  <si>
    <t>계약금</t>
  </si>
  <si>
    <t>계약일</t>
  </si>
  <si>
    <t>중도금 1회</t>
  </si>
  <si>
    <t>계약금액</t>
  </si>
  <si>
    <t>중도금 2회</t>
  </si>
  <si>
    <t>납부 간격(개월)</t>
  </si>
  <si>
    <t>중도금 3회</t>
  </si>
  <si>
    <t>중도금 4회</t>
  </si>
  <si>
    <t>잔금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</si>
  <si>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계약금액 * 납부 비율,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</si>
</sst>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090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7B73F88-35A5-4148-BCED-0ED6746A0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090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9.69921875" style="1" bestFit="1" customWidth="1"/>
    <col min="4" max="4" width="10.5" style="1" bestFit="1" customWidth="1"/>
    <col min="5" max="6" width="9.69921875" style="1" customWidth="1"/>
    <col min="7" max="7" width="3.69921875" style="1" customWidth="1"/>
    <col min="8" max="8" width="13.5" style="1" bestFit="1" customWidth="1"/>
    <col min="9" max="9" width="10.296875" style="1" bestFit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21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1</v>
      </c>
      <c r="C8" s="12" t="s">
        <v>10</v>
      </c>
      <c r="D8" s="13">
        <f>EDATE($I$8,(B8-1)*$I$10)</f>
        <v>46280</v>
      </c>
      <c r="E8" s="14">
        <v>0.1</v>
      </c>
      <c r="F8" s="15">
        <v>48000000</v>
      </c>
      <c r="G8"/>
      <c r="H8" s="22" t="s">
        <v>11</v>
      </c>
      <c r="I8" s="23">
        <v>46280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6">
        <v>2</v>
      </c>
      <c r="C9" s="17" t="s">
        <v>12</v>
      </c>
      <c r="D9" s="18">
        <f t="shared" ref="D9:D13" si="0">EDATE($I$8,(B9-1)*$I$10)</f>
        <v>46341</v>
      </c>
      <c r="E9" s="19">
        <v>0.2</v>
      </c>
      <c r="F9" s="20">
        <v>96000000</v>
      </c>
      <c r="G9"/>
      <c r="H9" s="22" t="s">
        <v>13</v>
      </c>
      <c r="I9" s="25">
        <v>480000000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3</v>
      </c>
      <c r="C10" s="12" t="s">
        <v>14</v>
      </c>
      <c r="D10" s="13">
        <f t="shared" si="0"/>
        <v>46402</v>
      </c>
      <c r="E10" s="14">
        <v>0.2</v>
      </c>
      <c r="F10" s="15">
        <v>96000000</v>
      </c>
      <c r="G10"/>
      <c r="H10" s="24" t="s">
        <v>15</v>
      </c>
      <c r="I10" s="26">
        <v>2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6">
        <v>4</v>
      </c>
      <c r="C11" s="17" t="s">
        <v>16</v>
      </c>
      <c r="D11" s="18">
        <f t="shared" si="0"/>
        <v>46461</v>
      </c>
      <c r="E11" s="19">
        <v>0.2</v>
      </c>
      <c r="F11" s="20">
        <v>96000000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5</v>
      </c>
      <c r="C12" s="12" t="s">
        <v>17</v>
      </c>
      <c r="D12" s="13">
        <f t="shared" si="0"/>
        <v>46522</v>
      </c>
      <c r="E12" s="14">
        <v>0.2</v>
      </c>
      <c r="F12" s="15">
        <v>96000000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6">
        <v>6</v>
      </c>
      <c r="C13" s="17" t="s">
        <v>18</v>
      </c>
      <c r="D13" s="18">
        <f t="shared" si="0"/>
        <v>46583</v>
      </c>
      <c r="E13" s="19">
        <v>0.1</v>
      </c>
      <c r="F13" s="20">
        <v>48000000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5A24-0833-4238-A3F2-FC8933DE4CE6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9.69921875" style="1" bestFit="1" customWidth="1"/>
    <col min="4" max="4" width="10.5" style="1" bestFit="1" customWidth="1"/>
    <col min="5" max="6" width="9.69921875" style="1" customWidth="1"/>
    <col min="7" max="7" width="3.69921875" style="1" customWidth="1"/>
    <col min="8" max="8" width="13.5" style="1" bestFit="1" customWidth="1"/>
    <col min="9" max="9" width="10.296875" style="1" bestFit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19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21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1</v>
      </c>
      <c r="C8" s="12" t="s">
        <v>10</v>
      </c>
      <c r="D8" s="13">
        <v>46280</v>
      </c>
      <c r="E8" s="14">
        <v>0.1</v>
      </c>
      <c r="F8" s="15">
        <f>ROUND($I$9*E8,0)</f>
        <v>48000000</v>
      </c>
      <c r="G8"/>
      <c r="H8" s="22" t="s">
        <v>11</v>
      </c>
      <c r="I8" s="23">
        <v>46280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6">
        <v>2</v>
      </c>
      <c r="C9" s="17" t="s">
        <v>12</v>
      </c>
      <c r="D9" s="18">
        <v>46341</v>
      </c>
      <c r="E9" s="19">
        <v>0.2</v>
      </c>
      <c r="F9" s="20">
        <f t="shared" ref="F9:F13" si="0">ROUND($I$9*E9,0)</f>
        <v>96000000</v>
      </c>
      <c r="G9"/>
      <c r="H9" s="22" t="s">
        <v>13</v>
      </c>
      <c r="I9" s="25">
        <v>480000000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3</v>
      </c>
      <c r="C10" s="12" t="s">
        <v>14</v>
      </c>
      <c r="D10" s="13">
        <v>46402</v>
      </c>
      <c r="E10" s="14">
        <v>0.2</v>
      </c>
      <c r="F10" s="15">
        <f t="shared" si="0"/>
        <v>96000000</v>
      </c>
      <c r="G10"/>
      <c r="H10" s="24" t="s">
        <v>15</v>
      </c>
      <c r="I10" s="26">
        <v>2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6">
        <v>4</v>
      </c>
      <c r="C11" s="17" t="s">
        <v>16</v>
      </c>
      <c r="D11" s="18">
        <v>46461</v>
      </c>
      <c r="E11" s="19">
        <v>0.2</v>
      </c>
      <c r="F11" s="20">
        <f t="shared" si="0"/>
        <v>96000000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5</v>
      </c>
      <c r="C12" s="12" t="s">
        <v>17</v>
      </c>
      <c r="D12" s="13">
        <v>46522</v>
      </c>
      <c r="E12" s="14">
        <v>0.2</v>
      </c>
      <c r="F12" s="15">
        <f t="shared" si="0"/>
        <v>96000000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6">
        <v>6</v>
      </c>
      <c r="C13" s="17" t="s">
        <v>18</v>
      </c>
      <c r="D13" s="18">
        <v>46583</v>
      </c>
      <c r="E13" s="19">
        <v>0.1</v>
      </c>
      <c r="F13" s="20">
        <f t="shared" si="0"/>
        <v>48000000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계약일에서 일정한 간격으로 납부 예정일 정하기</vt:lpstr>
      <vt:lpstr>계약금액과 납부 비율로 회차별 금액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2026-09-03T13:36:01Z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