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8\"/>
    </mc:Choice>
  </mc:AlternateContent>
  <xr:revisionPtr revIDLastSave="0" documentId="13_ncr:1_{78DEF5E9-AF10-458B-885F-F88FDCEED2AC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큰 화폐단위부터 권종별 개수 구하기" sheetId="1" r:id="rId1"/>
    <sheet name="권종별 개수에 화폐단위를 곱해 금액 배정하기" sheetId="2" r:id="rId2"/>
  </sheets>
  <definedNames>
    <definedName name="_xlnm._FilterDatabase" localSheetId="1" hidden="1">'권종별 개수에 화폐단위를 곱해 금액 배정하기'!$B$7:$C$12</definedName>
    <definedName name="_xlnm._FilterDatabase" localSheetId="0" hidden="1">'큰 화폐단위부터 권종별 개수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13" i="2"/>
  <c r="D14" i="2"/>
  <c r="D15" i="2"/>
  <c r="D8" i="2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<sst xmlns="http://schemas.openxmlformats.org/spreadsheetml/2006/main" count="22" uniqueCount="12">
  <si>
    <t>엑셀 현금 시재를 지폐와 동전별로 나누는 공식</t>
    <phoneticPr fontId="1" type="noConversion"/>
  </si>
  <si>
    <t>: 현금 시재를 큰 화폐단위부터 나눠 권종별 개수와 배정금액을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</si>
  <si>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QUOTIENT</t>
    </r>
    <r>
      <rPr>
        <sz val="11"/>
        <color rgb="FF000000"/>
        <rFont val="맑은 고딕"/>
        <family val="3"/>
        <charset val="129"/>
        <scheme val="major"/>
      </rPr>
      <t xml:space="preserve"> ( 총 시재금액 -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이전 배정금액 범위 ), 화폐단위 )</t>
    </r>
  </si>
  <si>
    <t>화폐단위</t>
  </si>
  <si>
    <t>개수</t>
  </si>
  <si>
    <t>배정금액</t>
  </si>
  <si>
    <t>검산 항목</t>
  </si>
  <si>
    <t>값</t>
  </si>
  <si>
    <t>총 시재금액</t>
  </si>
  <si>
    <t>배정금액 합계</t>
  </si>
  <si>
    <t>남은 금액</t>
  </si>
  <si>
    <t>=화폐단위 *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</si>
</sst>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586003</xdr:colOff>
      <xdr:row>1</xdr:row>
      <xdr:rowOff>17780</xdr:rowOff>
    </xdr:from>
    <xdr:to>
      <xdr:col>9</xdr:col>
      <xdr:colOff>436880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40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586003</xdr:colOff>
      <xdr:row>1</xdr:row>
      <xdr:rowOff>17780</xdr:rowOff>
    </xdr:from>
    <xdr:to>
      <xdr:col>9</xdr:col>
      <xdr:colOff>436880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8571D51-3B26-45AC-89F3-48CB291BD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4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2.398437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50000</v>
      </c>
      <c r="C8" s="20">
        <f>QUOTIENT($G$8-SUM($D$7:D7),B8)</f>
        <v>15</v>
      </c>
      <c r="D8" s="11">
        <v>750000</v>
      </c>
      <c r="E8"/>
      <c r="F8" s="16" t="s">
        <v>8</v>
      </c>
      <c r="G8" s="17">
        <v>786680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>
        <v>10000</v>
      </c>
      <c r="C9" s="21">
        <f>QUOTIENT($G$8-SUM($D$7:D8),B9)</f>
        <v>3</v>
      </c>
      <c r="D9" s="13">
        <v>30000</v>
      </c>
      <c r="E9"/>
      <c r="F9" s="16" t="s">
        <v>9</v>
      </c>
      <c r="G9" s="17">
        <v>786680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5000</v>
      </c>
      <c r="C10" s="20">
        <f>QUOTIENT($G$8-SUM($D$7:D9),B10)</f>
        <v>1</v>
      </c>
      <c r="D10" s="11">
        <v>5000</v>
      </c>
      <c r="E10"/>
      <c r="F10" s="18" t="s">
        <v>10</v>
      </c>
      <c r="G10" s="19">
        <v>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1000</v>
      </c>
      <c r="C11" s="21">
        <f>QUOTIENT($G$8-SUM($D$7:D10),B11)</f>
        <v>1</v>
      </c>
      <c r="D11" s="13">
        <v>1000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2">
        <v>500</v>
      </c>
      <c r="C12" s="20">
        <f>QUOTIENT($G$8-SUM($D$7:D11),B12)</f>
        <v>1</v>
      </c>
      <c r="D12" s="12">
        <v>500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>
        <v>100</v>
      </c>
      <c r="C13" s="21">
        <f>QUOTIENT($G$8-SUM($D$7:D12),B13)</f>
        <v>1</v>
      </c>
      <c r="D13" s="14">
        <v>100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2">
        <v>50</v>
      </c>
      <c r="C14" s="20">
        <f>QUOTIENT($G$8-SUM($D$7:D13),B14)</f>
        <v>1</v>
      </c>
      <c r="D14" s="12">
        <v>50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>
        <v>10</v>
      </c>
      <c r="C15" s="21">
        <f>QUOTIENT($G$8-SUM($D$7:D14),B15)</f>
        <v>3</v>
      </c>
      <c r="D15" s="14">
        <v>30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B89F-1983-4639-A5F5-3571F52048C6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2.398437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11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50000</v>
      </c>
      <c r="C8" s="12">
        <v>15</v>
      </c>
      <c r="D8" s="11">
        <f>B8*C8</f>
        <v>750000</v>
      </c>
      <c r="E8"/>
      <c r="F8" s="16" t="s">
        <v>8</v>
      </c>
      <c r="G8" s="17">
        <v>786680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>
        <v>10000</v>
      </c>
      <c r="C9" s="14">
        <v>3</v>
      </c>
      <c r="D9" s="11">
        <f t="shared" ref="D9:D15" si="0">B9*C9</f>
        <v>30000</v>
      </c>
      <c r="E9"/>
      <c r="F9" s="16" t="s">
        <v>9</v>
      </c>
      <c r="G9" s="17">
        <v>786680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5000</v>
      </c>
      <c r="C10" s="12">
        <v>1</v>
      </c>
      <c r="D10" s="11">
        <f t="shared" si="0"/>
        <v>5000</v>
      </c>
      <c r="E10"/>
      <c r="F10" s="18" t="s">
        <v>10</v>
      </c>
      <c r="G10" s="19">
        <v>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1000</v>
      </c>
      <c r="C11" s="14">
        <v>1</v>
      </c>
      <c r="D11" s="11">
        <f t="shared" si="0"/>
        <v>1000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2">
        <v>500</v>
      </c>
      <c r="C12" s="12">
        <v>1</v>
      </c>
      <c r="D12" s="20">
        <f t="shared" si="0"/>
        <v>500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>
        <v>100</v>
      </c>
      <c r="C13" s="14">
        <v>1</v>
      </c>
      <c r="D13" s="20">
        <f t="shared" si="0"/>
        <v>100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2">
        <v>50</v>
      </c>
      <c r="C14" s="12">
        <v>1</v>
      </c>
      <c r="D14" s="20">
        <f t="shared" si="0"/>
        <v>50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4">
        <v>10</v>
      </c>
      <c r="C15" s="14">
        <v>3</v>
      </c>
      <c r="D15" s="20">
        <f t="shared" si="0"/>
        <v>30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큰 화폐단위부터 권종별 개수 구하기</vt:lpstr>
      <vt:lpstr>권종별 개수에 화폐단위를 곱해 금액 배정하기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