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39\"/>
    </mc:Choice>
  </mc:AlternateContent>
  <xr:revisionPtr revIDLastSave="0" documentId="13_ncr:1_{53FEB5D5-9A6B-431C-BB0A-A97AC4248AE8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유예시간을 뺀 지각 시간 계산하기" sheetId="1" r:id="rId1"/>
    <sheet name="유예시간을 뺀 조퇴 시간 계산하기" sheetId="2" r:id="rId2"/>
  </sheets>
  <definedNames>
    <definedName name="_xlnm._FilterDatabase" localSheetId="1" hidden="1">'유예시간을 뺀 조퇴 시간 계산하기'!$B$7:$C$12</definedName>
    <definedName name="_xlnm._FilterDatabase" localSheetId="0" hidden="1">'유예시간을 뺀 지각 시간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H10" i="2"/>
  <c r="H11" i="2"/>
  <c r="H12" i="2"/>
  <c r="H8" i="2"/>
  <c r="G9" i="1"/>
  <c r="G10" i="1"/>
  <c r="G11" i="1"/>
  <c r="G12" i="1"/>
  <c r="G8" i="1"/>
</calcChain>
</file>

<file path=xl/sharedStrings.xml><?xml version="1.0" encoding="utf-8"?>
<sst xmlns="http://schemas.openxmlformats.org/spreadsheetml/2006/main" count="32" uniqueCount="17">
  <si>
    <t>엑셀 출퇴근 기록으로 지각 또는 조퇴 시간 계산 공식</t>
    <phoneticPr fontId="1" type="noConversion"/>
  </si>
  <si>
    <t>: 예정 시각과 실제 기록을 비교해 지각분과 조퇴분을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</si>
  <si>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( 0, 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( 실제 출근 - 예정 출근 ) * 1440, 0 ) - 유예시간 )</t>
    </r>
  </si>
  <si>
    <t>직원</t>
  </si>
  <si>
    <t>예정 출근</t>
  </si>
  <si>
    <t>실제 출근</t>
  </si>
  <si>
    <t>예정 퇴근</t>
  </si>
  <si>
    <t>실제 퇴근</t>
  </si>
  <si>
    <t>지각(분)</t>
  </si>
  <si>
    <t>조퇴(분)</t>
  </si>
  <si>
    <t>유예시간(분)</t>
  </si>
  <si>
    <t>박서준</t>
  </si>
  <si>
    <t>김하늘</t>
  </si>
  <si>
    <t>이민지</t>
  </si>
  <si>
    <t>최도윤</t>
  </si>
  <si>
    <t>정유진</t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</si>
  <si>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( 0, 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( 예정 퇴근 - 실제 퇴근 ) * 1440, 0 ) - 유예시간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</si>
</sst>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hh:mm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20" fontId="9" fillId="5" borderId="1" xfId="0" applyNumberFormat="1" applyFont="1" applyFill="1" applyBorder="1" applyAlignment="1">
      <alignment horizontal="center" vertical="center"/>
    </xf>
    <xf numFmtId="177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20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684363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8003" y="101600"/>
          <a:ext cx="53483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684363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8E9572B-6C6D-46AE-8E24-1A0664BE0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8003" y="101600"/>
          <a:ext cx="53483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B8" sqref="B8"/>
    </sheetView>
  </sheetViews>
  <sheetFormatPr defaultColWidth="9" defaultRowHeight="18.75" customHeight="1" x14ac:dyDescent="0.4"/>
  <cols>
    <col min="1" max="1" width="3.09765625" style="1" customWidth="1"/>
    <col min="2" max="8" width="9.69921875" style="1" customWidth="1"/>
    <col min="9" max="9" width="11.19921875" style="1" bestFit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11</v>
      </c>
      <c r="C8" s="11">
        <v>0.375</v>
      </c>
      <c r="D8" s="12">
        <v>0.38333333333333336</v>
      </c>
      <c r="E8" s="11">
        <v>0.75</v>
      </c>
      <c r="F8" s="11">
        <v>0.73958333333333337</v>
      </c>
      <c r="G8" s="18">
        <f>MAX(0,ROUND((D8-C8)*1440,0)-$I$8)</f>
        <v>7</v>
      </c>
      <c r="H8" s="13">
        <v>10</v>
      </c>
      <c r="I8" s="13">
        <v>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12</v>
      </c>
      <c r="C9" s="15">
        <v>0.375</v>
      </c>
      <c r="D9" s="16">
        <v>0.37708333333333333</v>
      </c>
      <c r="E9" s="15">
        <v>0.75</v>
      </c>
      <c r="F9" s="15">
        <v>0.75347222222222221</v>
      </c>
      <c r="G9" s="18">
        <f t="shared" ref="G9:G12" si="0">MAX(0,ROUND((D9-C9)*1440,0)-$I$8)</f>
        <v>0</v>
      </c>
      <c r="H9" s="17">
        <v>0</v>
      </c>
      <c r="I9" s="17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13</v>
      </c>
      <c r="C10" s="11">
        <v>0.375</v>
      </c>
      <c r="D10" s="12">
        <v>0.37152777777777779</v>
      </c>
      <c r="E10" s="11">
        <v>0.75</v>
      </c>
      <c r="F10" s="11">
        <v>0.74861111111111112</v>
      </c>
      <c r="G10" s="18">
        <f t="shared" si="0"/>
        <v>0</v>
      </c>
      <c r="H10" s="13">
        <v>0</v>
      </c>
      <c r="I10" s="1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14</v>
      </c>
      <c r="C11" s="15">
        <v>0.375</v>
      </c>
      <c r="D11" s="16">
        <v>0.37847222222222221</v>
      </c>
      <c r="E11" s="15">
        <v>0.75</v>
      </c>
      <c r="F11" s="15">
        <v>0.74652777777777779</v>
      </c>
      <c r="G11" s="18">
        <f t="shared" si="0"/>
        <v>0</v>
      </c>
      <c r="H11" s="17">
        <v>0</v>
      </c>
      <c r="I11" s="17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15</v>
      </c>
      <c r="C12" s="11">
        <v>0.375</v>
      </c>
      <c r="D12" s="12">
        <v>0.39583333333333331</v>
      </c>
      <c r="E12" s="11">
        <v>0.75</v>
      </c>
      <c r="F12" s="11">
        <v>0.72916666666666663</v>
      </c>
      <c r="G12" s="18">
        <f t="shared" si="0"/>
        <v>25</v>
      </c>
      <c r="H12" s="13">
        <v>25</v>
      </c>
      <c r="I12" s="1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290A2-A4F2-4232-97DE-149601D4508A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8" width="9.69921875" style="1" customWidth="1"/>
    <col min="9" max="9" width="11.19921875" style="1" bestFit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16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11</v>
      </c>
      <c r="C8" s="11">
        <v>0.375</v>
      </c>
      <c r="D8" s="12">
        <v>0.38333333333333336</v>
      </c>
      <c r="E8" s="11">
        <v>0.75</v>
      </c>
      <c r="F8" s="11">
        <v>0.73958333333333337</v>
      </c>
      <c r="G8" s="13">
        <v>7</v>
      </c>
      <c r="H8" s="18">
        <f>MAX(0,ROUND((E8-F8)*1440,0)-$I$8)</f>
        <v>10</v>
      </c>
      <c r="I8" s="13">
        <v>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12</v>
      </c>
      <c r="C9" s="15">
        <v>0.375</v>
      </c>
      <c r="D9" s="16">
        <v>0.37708333333333333</v>
      </c>
      <c r="E9" s="15">
        <v>0.75</v>
      </c>
      <c r="F9" s="15">
        <v>0.75347222222222221</v>
      </c>
      <c r="G9" s="17">
        <v>0</v>
      </c>
      <c r="H9" s="18">
        <f t="shared" ref="H9:H12" si="0">MAX(0,ROUND((E9-F9)*1440,0)-$I$8)</f>
        <v>0</v>
      </c>
      <c r="I9" s="17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13</v>
      </c>
      <c r="C10" s="11">
        <v>0.375</v>
      </c>
      <c r="D10" s="12">
        <v>0.37152777777777779</v>
      </c>
      <c r="E10" s="11">
        <v>0.75</v>
      </c>
      <c r="F10" s="11">
        <v>0.74861111111111112</v>
      </c>
      <c r="G10" s="13">
        <v>0</v>
      </c>
      <c r="H10" s="18">
        <f t="shared" si="0"/>
        <v>0</v>
      </c>
      <c r="I10" s="1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14</v>
      </c>
      <c r="C11" s="15">
        <v>0.375</v>
      </c>
      <c r="D11" s="16">
        <v>0.37847222222222221</v>
      </c>
      <c r="E11" s="15">
        <v>0.75</v>
      </c>
      <c r="F11" s="15">
        <v>0.74652777777777779</v>
      </c>
      <c r="G11" s="17">
        <v>0</v>
      </c>
      <c r="H11" s="18">
        <f t="shared" si="0"/>
        <v>0</v>
      </c>
      <c r="I11" s="17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15</v>
      </c>
      <c r="C12" s="11">
        <v>0.375</v>
      </c>
      <c r="D12" s="12">
        <v>0.39583333333333331</v>
      </c>
      <c r="E12" s="11">
        <v>0.75</v>
      </c>
      <c r="F12" s="11">
        <v>0.72916666666666663</v>
      </c>
      <c r="G12" s="13">
        <v>25</v>
      </c>
      <c r="H12" s="18">
        <f t="shared" si="0"/>
        <v>25</v>
      </c>
      <c r="I12" s="1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유예시간을 뺀 지각 시간 계산하기</vt:lpstr>
      <vt:lpstr>유예시간을 뺀 조퇴 시간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