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09\"/>
    </mc:Choice>
  </mc:AlternateContent>
  <xr:revisionPtr revIDLastSave="503" documentId="8_{A5B73B37-A5CC-4239-8FEF-38E830B2D2B9}" xr6:coauthVersionLast="47" xr6:coauthVersionMax="47" xr10:uidLastSave="{6877B40B-9AE7-4D69-85EB-475E48DD1389}"/>
  <bookViews>
    <workbookView xWindow="-103" yWindow="-103" windowWidth="20777" windowHeight="13200" xr2:uid="{FD827E25-04C5-49D5-96E2-8558DE76EBC7}"/>
  </bookViews>
  <sheets>
    <sheet name="월 통상임금을 시간급으로 환산하기" sheetId="1" r:id="rId1"/>
    <sheet name="연장근로시간에 가산율 적용하기" sheetId="2" r:id="rId2"/>
  </sheets>
  <definedNames>
    <definedName name="_xlnm._FilterDatabase" localSheetId="1" hidden="1">'연장근로시간에 가산율 적용하기'!$B$7:$C$12</definedName>
    <definedName name="_xlnm._FilterDatabase" localSheetId="0" hidden="1">'월 통상임금을 시간급으로 환산하기'!$B$7:$C$12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G10" i="2"/>
  <c r="G11" i="2"/>
  <c r="G12" i="2"/>
  <c r="G8" i="2"/>
  <c r="E9" i="1"/>
  <c r="E10" i="1"/>
  <c r="E11" i="1"/>
  <c r="E12" i="1"/>
  <c r="E8" i="1"/>
</calcChain>
</file>

<file path=xl/sharedStrings.xml><?xml version="1.0" encoding="utf-8"?>
<sst xmlns="http://schemas.openxmlformats.org/spreadsheetml/2006/main" count="36" uniqueCount="19">
  <si>
    <t>엑셀 통상시급과 연장근무 수당 계산 공식</t>
    <phoneticPr fontId="1" type="noConversion"/>
  </si>
  <si>
    <t>: 월급을 시급으로 바꿔 연장수당을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</si>
  <si>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( 기본급 + 통상임금 포함 수당 ) / 월 통상임금 산정 기준시간, 0 )</t>
    </r>
  </si>
  <si>
    <t>이름</t>
  </si>
  <si>
    <t>기본급</t>
  </si>
  <si>
    <t>통상임금 포함 수당</t>
  </si>
  <si>
    <t>통상시급</t>
  </si>
  <si>
    <t>월 연장근로시간</t>
  </si>
  <si>
    <t>연장근무 수당</t>
  </si>
  <si>
    <t>산정 기준</t>
  </si>
  <si>
    <t>값</t>
  </si>
  <si>
    <t>김민준</t>
  </si>
  <si>
    <t>월 통상임금 산정 기준시간</t>
  </si>
  <si>
    <t>박서연</t>
  </si>
  <si>
    <t>연장근로 배율</t>
  </si>
  <si>
    <t>이도윤</t>
  </si>
  <si>
    <t>최지우</t>
  </si>
  <si>
    <t>한예린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</si>
  <si>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통상시급 * 연장근로 배율 * 연장근로시간,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</si>
</sst>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682523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6680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682523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9A302C60-9A16-4B47-81B4-A0A8328D9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6680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15.78515625" style="1" bestFit="1" customWidth="1"/>
    <col min="5" max="5" width="9.640625" style="1" customWidth="1"/>
    <col min="6" max="6" width="13.42578125" style="1" bestFit="1" customWidth="1"/>
    <col min="7" max="7" width="11.7109375" style="1" bestFit="1" customWidth="1"/>
    <col min="8" max="8" width="3.640625" style="1" customWidth="1"/>
    <col min="9" max="9" width="21.640625" style="1" bestFit="1" customWidth="1"/>
    <col min="10" max="10" width="9.640625" style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7" t="s">
        <v>9</v>
      </c>
      <c r="J7" s="16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11</v>
      </c>
      <c r="C8" s="11">
        <v>3000000</v>
      </c>
      <c r="D8" s="11">
        <v>135000</v>
      </c>
      <c r="E8" s="11">
        <f>ROUND((C8+D8)/$J$8,0)</f>
        <v>15000</v>
      </c>
      <c r="F8" s="12">
        <v>10</v>
      </c>
      <c r="G8" s="11">
        <v>225000</v>
      </c>
      <c r="H8"/>
      <c r="I8" s="18" t="s">
        <v>12</v>
      </c>
      <c r="J8" s="21">
        <v>209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13</v>
      </c>
      <c r="C9" s="14">
        <v>2600000</v>
      </c>
      <c r="D9" s="14">
        <v>117000</v>
      </c>
      <c r="E9" s="14">
        <f t="shared" ref="E9:E12" si="0">ROUND((C9+D9)/$J$8,0)</f>
        <v>13000</v>
      </c>
      <c r="F9" s="15">
        <v>6</v>
      </c>
      <c r="G9" s="14">
        <v>117000</v>
      </c>
      <c r="H9"/>
      <c r="I9" s="20" t="s">
        <v>14</v>
      </c>
      <c r="J9" s="19">
        <v>1.5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15</v>
      </c>
      <c r="C10" s="11">
        <v>3200000</v>
      </c>
      <c r="D10" s="11">
        <v>144000</v>
      </c>
      <c r="E10" s="11">
        <f t="shared" si="0"/>
        <v>16000</v>
      </c>
      <c r="F10" s="12">
        <v>8</v>
      </c>
      <c r="G10" s="11">
        <v>192000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16</v>
      </c>
      <c r="C11" s="14">
        <v>2400000</v>
      </c>
      <c r="D11" s="14">
        <v>108000</v>
      </c>
      <c r="E11" s="14">
        <f t="shared" si="0"/>
        <v>12000</v>
      </c>
      <c r="F11" s="15">
        <v>4.5</v>
      </c>
      <c r="G11" s="14">
        <v>81000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17</v>
      </c>
      <c r="C12" s="11">
        <v>3600000</v>
      </c>
      <c r="D12" s="11">
        <v>162000</v>
      </c>
      <c r="E12" s="11">
        <f t="shared" si="0"/>
        <v>18000</v>
      </c>
      <c r="F12" s="12">
        <v>12</v>
      </c>
      <c r="G12" s="11">
        <v>324000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FF33D-26D1-4214-872D-9217FE441082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15.78515625" style="1" bestFit="1" customWidth="1"/>
    <col min="5" max="5" width="9.640625" style="1" customWidth="1"/>
    <col min="6" max="6" width="13.42578125" style="1" bestFit="1" customWidth="1"/>
    <col min="7" max="7" width="11.7109375" style="1" bestFit="1" customWidth="1"/>
    <col min="8" max="8" width="3.640625" style="1" customWidth="1"/>
    <col min="9" max="9" width="21.640625" style="1" bestFit="1" customWidth="1"/>
    <col min="10" max="10" width="9.640625" style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18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7" t="s">
        <v>9</v>
      </c>
      <c r="J7" s="16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11</v>
      </c>
      <c r="C8" s="11">
        <v>3000000</v>
      </c>
      <c r="D8" s="11">
        <v>135000</v>
      </c>
      <c r="E8" s="11">
        <v>15000</v>
      </c>
      <c r="F8" s="12">
        <v>10</v>
      </c>
      <c r="G8" s="11">
        <f>ROUND(E8*$J$9*F8,0)</f>
        <v>225000</v>
      </c>
      <c r="H8"/>
      <c r="I8" s="18" t="s">
        <v>12</v>
      </c>
      <c r="J8" s="21">
        <v>209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13</v>
      </c>
      <c r="C9" s="14">
        <v>2600000</v>
      </c>
      <c r="D9" s="14">
        <v>117000</v>
      </c>
      <c r="E9" s="14">
        <v>13000</v>
      </c>
      <c r="F9" s="15">
        <v>6</v>
      </c>
      <c r="G9" s="14">
        <f t="shared" ref="G9:G12" si="0">ROUND(E9*$J$9*F9,0)</f>
        <v>117000</v>
      </c>
      <c r="H9"/>
      <c r="I9" s="20" t="s">
        <v>14</v>
      </c>
      <c r="J9" s="19">
        <v>1.5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15</v>
      </c>
      <c r="C10" s="11">
        <v>3200000</v>
      </c>
      <c r="D10" s="11">
        <v>144000</v>
      </c>
      <c r="E10" s="11">
        <v>16000</v>
      </c>
      <c r="F10" s="12">
        <v>8</v>
      </c>
      <c r="G10" s="11">
        <f t="shared" si="0"/>
        <v>192000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16</v>
      </c>
      <c r="C11" s="14">
        <v>2400000</v>
      </c>
      <c r="D11" s="14">
        <v>108000</v>
      </c>
      <c r="E11" s="14">
        <v>12000</v>
      </c>
      <c r="F11" s="15">
        <v>4.5</v>
      </c>
      <c r="G11" s="14">
        <f t="shared" si="0"/>
        <v>81000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17</v>
      </c>
      <c r="C12" s="11">
        <v>3600000</v>
      </c>
      <c r="D12" s="11">
        <v>162000</v>
      </c>
      <c r="E12" s="11">
        <v>18000</v>
      </c>
      <c r="F12" s="12">
        <v>12</v>
      </c>
      <c r="G12" s="11">
        <f t="shared" si="0"/>
        <v>324000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월 통상임금을 시간급으로 환산하기</vt:lpstr>
      <vt:lpstr>연장근로시간에 가산율 적용하기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