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702\"/>
    </mc:Choice>
  </mc:AlternateContent>
  <xr:revisionPtr revIDLastSave="1502" documentId="8_{6EB6C62D-DDEE-423B-91A9-8E8F642AFA37}" xr6:coauthVersionLast="47" xr6:coauthVersionMax="47" xr10:uidLastSave="{D7B6F379-F83B-457F-B273-0275494CC00C}"/>
  <bookViews>
    <workbookView xWindow="-103" yWindow="-103" windowWidth="20777" windowHeight="13200" xr2:uid="{FD827E25-04C5-49D5-96E2-8558DE76EBC7}"/>
  </bookViews>
  <sheets>
    <sheet name="보증금 차액을 월세로 환산하기" sheetId="1" r:id="rId1"/>
    <sheet name="제시받은 월세의 전환율 확인하기" sheetId="2" r:id="rId2"/>
    <sheet name="보증금별 월세 비교표 만들기" sheetId="3" r:id="rId3"/>
  </sheets>
  <definedNames>
    <definedName name="_xlnm._FilterDatabase" localSheetId="0" hidden="1">'보증금 차액을 월세로 환산하기'!$B$7:$C$12</definedName>
    <definedName name="_xlnm._FilterDatabase" localSheetId="2" hidden="1">'보증금별 월세 비교표 만들기'!$B$7:$C$12</definedName>
    <definedName name="_xlnm._FilterDatabase" localSheetId="1" hidden="1">'제시받은 월세의 전환율 확인하기'!$B$7:$C$12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3" l="1"/>
  <c r="K10" i="3"/>
  <c r="K11" i="3"/>
  <c r="K12" i="3"/>
  <c r="K8" i="3"/>
  <c r="G8" i="2"/>
  <c r="E8" i="1"/>
</calcChain>
</file>

<file path=xl/sharedStrings.xml><?xml version="1.0" encoding="utf-8"?>
<sst xmlns="http://schemas.openxmlformats.org/spreadsheetml/2006/main" count="39" uniqueCount="13">
  <si>
    <t>엑셀 전세 보증금을 월세로 바꾸는 공식</t>
    <phoneticPr fontId="1" type="noConversion"/>
  </si>
  <si>
    <t>: 보증금 차액을 월세와 전환율로 환산합니다.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</si>
  <si>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전세 보증금 - 월세 보증금 ) * 전환율 / 12, 0 )</t>
    </r>
  </si>
  <si>
    <t>전세 보증금</t>
  </si>
  <si>
    <t>월세 보증금</t>
  </si>
  <si>
    <t>전환율</t>
  </si>
  <si>
    <t>환산 월세</t>
  </si>
  <si>
    <t>연 부담액</t>
  </si>
  <si>
    <t>역산 전환율</t>
  </si>
  <si>
    <t>비교 월세 보증금</t>
  </si>
  <si>
    <t>보증금 차액</t>
  </si>
  <si>
    <t>=월세 * 12 / ( 전세 보증금 - 월세 보증금 )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</si>
  <si>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( 전세 보증금 - 비교 월세 보증금 ) * 전환율 / 12,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</si>
</sst>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683836</xdr:colOff>
      <xdr:row>1</xdr:row>
      <xdr:rowOff>19957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6850" y="101600"/>
          <a:ext cx="535364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683836</xdr:colOff>
      <xdr:row>1</xdr:row>
      <xdr:rowOff>19957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D72BFFC-E2E9-49D1-BEF3-5EBA7674EF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6850" y="101600"/>
          <a:ext cx="535364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683836</xdr:colOff>
      <xdr:row>1</xdr:row>
      <xdr:rowOff>19957</xdr:rowOff>
    </xdr:from>
    <xdr:to>
      <xdr:col>13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F3B7F338-F156-40D5-AC86-CB1DDEE66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6850" y="101600"/>
          <a:ext cx="535364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2" width="10.2109375" style="1" bestFit="1" customWidth="1"/>
    <col min="3" max="3" width="9.92578125" style="1" bestFit="1" customWidth="1"/>
    <col min="4" max="6" width="9.640625" style="1" customWidth="1"/>
    <col min="7" max="7" width="9.92578125" style="1" bestFit="1" customWidth="1"/>
    <col min="8" max="8" width="3.640625" style="1" customWidth="1"/>
    <col min="9" max="9" width="14.0703125" style="1" bestFit="1" customWidth="1"/>
    <col min="10" max="10" width="10.2109375" style="1" bestFit="1" customWidth="1"/>
    <col min="11" max="12" width="9.640625" style="1" customWidth="1"/>
    <col min="13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5" t="s">
        <v>10</v>
      </c>
      <c r="K7" s="15" t="s">
        <v>6</v>
      </c>
      <c r="L7" s="12" t="s">
        <v>7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300000000</v>
      </c>
      <c r="C8" s="10">
        <v>60000000</v>
      </c>
      <c r="D8" s="11">
        <v>5.5E-2</v>
      </c>
      <c r="E8" s="10">
        <f>ROUND((B8-C8)*D8/12,0)</f>
        <v>1100000</v>
      </c>
      <c r="F8" s="10">
        <v>13200000</v>
      </c>
      <c r="G8" s="11">
        <v>5.5E-2</v>
      </c>
      <c r="H8"/>
      <c r="I8" s="16">
        <v>0</v>
      </c>
      <c r="J8" s="17">
        <v>300000000</v>
      </c>
      <c r="K8" s="17">
        <v>1375000</v>
      </c>
      <c r="L8" s="14">
        <v>16500000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/>
      <c r="I9" s="17">
        <v>60000000</v>
      </c>
      <c r="J9" s="17">
        <v>240000000</v>
      </c>
      <c r="K9" s="17">
        <v>1100000</v>
      </c>
      <c r="L9" s="14">
        <v>13200000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/>
      <c r="I10" s="17">
        <v>120000000</v>
      </c>
      <c r="J10" s="17">
        <v>180000000</v>
      </c>
      <c r="K10" s="17">
        <v>825000</v>
      </c>
      <c r="L10" s="14">
        <v>9900000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/>
      <c r="I11" s="17">
        <v>180000000</v>
      </c>
      <c r="J11" s="17">
        <v>120000000</v>
      </c>
      <c r="K11" s="17">
        <v>550000</v>
      </c>
      <c r="L11" s="14">
        <v>6600000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 s="18">
        <v>240000000</v>
      </c>
      <c r="J12" s="18">
        <v>60000000</v>
      </c>
      <c r="K12" s="18">
        <v>275000</v>
      </c>
      <c r="L12" s="13">
        <v>3300000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11CE7-17AD-4445-9118-DB997C601E1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0.2109375" style="1" bestFit="1" customWidth="1"/>
    <col min="3" max="3" width="9.92578125" style="1" bestFit="1" customWidth="1"/>
    <col min="4" max="6" width="9.640625" style="1" customWidth="1"/>
    <col min="7" max="7" width="9.92578125" style="1" bestFit="1" customWidth="1"/>
    <col min="8" max="8" width="3.640625" style="1" customWidth="1"/>
    <col min="9" max="9" width="14.0703125" style="1" bestFit="1" customWidth="1"/>
    <col min="10" max="10" width="10.2109375" style="1" bestFit="1" customWidth="1"/>
    <col min="11" max="12" width="9.640625" style="1" customWidth="1"/>
    <col min="13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11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5" t="s">
        <v>10</v>
      </c>
      <c r="K7" s="15" t="s">
        <v>6</v>
      </c>
      <c r="L7" s="12" t="s">
        <v>7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300000000</v>
      </c>
      <c r="C8" s="10">
        <v>60000000</v>
      </c>
      <c r="D8" s="11">
        <v>5.5E-2</v>
      </c>
      <c r="E8" s="10">
        <v>1100000</v>
      </c>
      <c r="F8" s="10">
        <v>13200000</v>
      </c>
      <c r="G8" s="11">
        <f>E8*12/(B8-C8)</f>
        <v>5.5E-2</v>
      </c>
      <c r="H8"/>
      <c r="I8" s="16">
        <v>0</v>
      </c>
      <c r="J8" s="17">
        <v>300000000</v>
      </c>
      <c r="K8" s="17">
        <v>1375000</v>
      </c>
      <c r="L8" s="14">
        <v>16500000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/>
      <c r="I9" s="17">
        <v>60000000</v>
      </c>
      <c r="J9" s="17">
        <v>240000000</v>
      </c>
      <c r="K9" s="17">
        <v>1100000</v>
      </c>
      <c r="L9" s="14">
        <v>13200000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/>
      <c r="I10" s="17">
        <v>120000000</v>
      </c>
      <c r="J10" s="17">
        <v>180000000</v>
      </c>
      <c r="K10" s="17">
        <v>825000</v>
      </c>
      <c r="L10" s="14">
        <v>9900000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/>
      <c r="I11" s="17">
        <v>180000000</v>
      </c>
      <c r="J11" s="17">
        <v>120000000</v>
      </c>
      <c r="K11" s="17">
        <v>550000</v>
      </c>
      <c r="L11" s="14">
        <v>6600000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 s="18">
        <v>240000000</v>
      </c>
      <c r="J12" s="18">
        <v>60000000</v>
      </c>
      <c r="K12" s="18">
        <v>275000</v>
      </c>
      <c r="L12" s="13">
        <v>3300000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225F-4C42-41C2-B848-836A18E54AA1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0.2109375" style="1" bestFit="1" customWidth="1"/>
    <col min="3" max="3" width="9.92578125" style="1" bestFit="1" customWidth="1"/>
    <col min="4" max="6" width="9.640625" style="1" customWidth="1"/>
    <col min="7" max="7" width="9.92578125" style="1" bestFit="1" customWidth="1"/>
    <col min="8" max="8" width="3.640625" style="1" customWidth="1"/>
    <col min="9" max="9" width="14.0703125" style="1" bestFit="1" customWidth="1"/>
    <col min="10" max="10" width="10.2109375" style="1" bestFit="1" customWidth="1"/>
    <col min="11" max="12" width="9.640625" style="1" customWidth="1"/>
    <col min="13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15" t="s">
        <v>9</v>
      </c>
      <c r="J7" s="15" t="s">
        <v>10</v>
      </c>
      <c r="K7" s="15" t="s">
        <v>6</v>
      </c>
      <c r="L7" s="12" t="s">
        <v>7</v>
      </c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>
        <v>300000000</v>
      </c>
      <c r="C8" s="10">
        <v>60000000</v>
      </c>
      <c r="D8" s="11">
        <v>5.5E-2</v>
      </c>
      <c r="E8" s="10">
        <v>1100000</v>
      </c>
      <c r="F8" s="10">
        <v>13200000</v>
      </c>
      <c r="G8" s="11">
        <v>5.5E-2</v>
      </c>
      <c r="H8"/>
      <c r="I8" s="16">
        <v>0</v>
      </c>
      <c r="J8" s="17">
        <v>300000000</v>
      </c>
      <c r="K8" s="17">
        <f>ROUND(($B$8-I8)*$D$8/12,0)</f>
        <v>1375000</v>
      </c>
      <c r="L8" s="14">
        <v>16500000</v>
      </c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/>
      <c r="C9"/>
      <c r="D9"/>
      <c r="E9"/>
      <c r="F9"/>
      <c r="G9"/>
      <c r="H9"/>
      <c r="I9" s="17">
        <v>60000000</v>
      </c>
      <c r="J9" s="17">
        <v>240000000</v>
      </c>
      <c r="K9" s="17">
        <f t="shared" ref="K9:K12" si="0">ROUND(($B$8-I9)*$D$8/12,0)</f>
        <v>1100000</v>
      </c>
      <c r="L9" s="14">
        <v>13200000</v>
      </c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/>
      <c r="C10"/>
      <c r="D10"/>
      <c r="E10"/>
      <c r="F10"/>
      <c r="G10"/>
      <c r="H10"/>
      <c r="I10" s="17">
        <v>120000000</v>
      </c>
      <c r="J10" s="17">
        <v>180000000</v>
      </c>
      <c r="K10" s="17">
        <f t="shared" si="0"/>
        <v>825000</v>
      </c>
      <c r="L10" s="14">
        <v>9900000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/>
      <c r="C11"/>
      <c r="D11"/>
      <c r="E11"/>
      <c r="F11"/>
      <c r="G11"/>
      <c r="H11"/>
      <c r="I11" s="17">
        <v>180000000</v>
      </c>
      <c r="J11" s="17">
        <v>120000000</v>
      </c>
      <c r="K11" s="17">
        <f t="shared" si="0"/>
        <v>550000</v>
      </c>
      <c r="L11" s="14">
        <v>6600000</v>
      </c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/>
      <c r="C12"/>
      <c r="D12"/>
      <c r="E12"/>
      <c r="F12"/>
      <c r="G12"/>
      <c r="H12"/>
      <c r="I12" s="18">
        <v>240000000</v>
      </c>
      <c r="J12" s="18">
        <v>60000000</v>
      </c>
      <c r="K12" s="17">
        <f t="shared" si="0"/>
        <v>275000</v>
      </c>
      <c r="L12" s="13">
        <v>3300000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보증금 차액을 월세로 환산하기</vt:lpstr>
      <vt:lpstr>제시받은 월세의 전환율 확인하기</vt:lpstr>
      <vt:lpstr>보증금별 월세 비교표 만들기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2026-09-01T16:13:54Z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