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1\"/>
    </mc:Choice>
  </mc:AlternateContent>
  <xr:revisionPtr revIDLastSave="1042" documentId="8_{531D42BE-5303-41D2-9C18-5AD4CA523F69}" xr6:coauthVersionLast="47" xr6:coauthVersionMax="47" xr10:uidLastSave="{81E459A3-7778-4B5C-A7BC-700E47DFBB36}"/>
  <bookViews>
    <workbookView xWindow="-103" yWindow="-103" windowWidth="20777" windowHeight="13200" xr2:uid="{FD827E25-04C5-49D5-96E2-8558DE76EBC7}"/>
  </bookViews>
  <sheets>
    <sheet name="회차별 할부 수수료 계산하기" sheetId="1" r:id="rId1"/>
    <sheet name="회차별 월 납입액 계산하기" sheetId="2" r:id="rId2"/>
    <sheet name="전체 할부 수수료 합계 구하기" sheetId="3" r:id="rId3"/>
  </sheets>
  <definedNames>
    <definedName name="_xlnm._FilterDatabase" localSheetId="2" hidden="1">'전체 할부 수수료 합계 구하기'!$B$7:$C$12</definedName>
    <definedName name="_xlnm._FilterDatabase" localSheetId="1" hidden="1">'회차별 월 납입액 계산하기'!$B$7:$C$12</definedName>
    <definedName name="_xlnm._FilterDatabase" localSheetId="0" hidden="1">'회차별 할부 수수료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F9" i="2"/>
  <c r="F10" i="2"/>
  <c r="F11" i="2"/>
  <c r="F12" i="2"/>
  <c r="F13" i="2"/>
  <c r="F14" i="2"/>
  <c r="F15" i="2"/>
  <c r="F16" i="2"/>
  <c r="F17" i="2"/>
  <c r="F18" i="2"/>
  <c r="F19" i="2"/>
  <c r="F8" i="2"/>
  <c r="E9" i="1"/>
  <c r="E10" i="1"/>
  <c r="E11" i="1"/>
  <c r="E12" i="1"/>
  <c r="E13" i="1"/>
  <c r="E14" i="1"/>
  <c r="E15" i="1"/>
  <c r="E16" i="1"/>
  <c r="E17" i="1"/>
  <c r="E18" i="1"/>
  <c r="E19" i="1"/>
  <c r="E8" i="1"/>
</calcChain>
</file>

<file path=xl/sharedStrings.xml><?xml version="1.0" encoding="utf-8"?>
<sst xmlns="http://schemas.openxmlformats.org/spreadsheetml/2006/main" count="45" uniqueCount="17">
  <si>
    <t>엑셀 카드 할부 수수료와 월 납입액 계산 공식</t>
    <phoneticPr fontId="1" type="noConversion"/>
  </si>
  <si>
    <t>: 회차마다 줄어드는 수수료와 납입액을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</si>
  <si>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( 할부 원금 -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할부 원금 / 할부 개월 수, 0 ) * ( 회차 - 1 ) ) * 연 수수료율 / 12, 0 )</t>
    </r>
  </si>
  <si>
    <t>회차</t>
  </si>
  <si>
    <t>남은 원금</t>
  </si>
  <si>
    <t>월 상환원금</t>
  </si>
  <si>
    <t>회차 수수료</t>
  </si>
  <si>
    <t>월 납입액</t>
  </si>
  <si>
    <t>항목</t>
  </si>
  <si>
    <t>값</t>
  </si>
  <si>
    <t>할부 원금</t>
  </si>
  <si>
    <t>할부 개월 수</t>
  </si>
  <si>
    <t>연 수수료율</t>
  </si>
  <si>
    <t>총 납입액</t>
  </si>
  <si>
    <t>총 수수료</t>
  </si>
  <si>
    <t>=월 상환원금 + 회차 수수료</t>
  </si>
  <si>
    <r>
      <t>=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회차 수수료 범위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</si>
</sst>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303338</xdr:colOff>
      <xdr:row>1</xdr:row>
      <xdr:rowOff>19957</xdr:rowOff>
    </xdr:from>
    <xdr:to>
      <xdr:col>13</xdr:col>
      <xdr:colOff>154215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5609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303338</xdr:colOff>
      <xdr:row>1</xdr:row>
      <xdr:rowOff>19957</xdr:rowOff>
    </xdr:from>
    <xdr:to>
      <xdr:col>13</xdr:col>
      <xdr:colOff>154215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A977E59-E75C-4048-BF02-EFE63D082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5609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303338</xdr:colOff>
      <xdr:row>1</xdr:row>
      <xdr:rowOff>19957</xdr:rowOff>
    </xdr:from>
    <xdr:to>
      <xdr:col>13</xdr:col>
      <xdr:colOff>154215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59B8C4ED-7C19-4932-993A-0D6CE327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5609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5" width="9.92578125" style="1" bestFit="1" customWidth="1"/>
    <col min="6" max="6" width="9.640625" style="1" customWidth="1"/>
    <col min="7" max="7" width="3.640625" style="1" customWidth="1"/>
    <col min="8" max="8" width="10.5703125" style="1" bestFit="1" customWidth="1"/>
    <col min="9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</v>
      </c>
      <c r="C8" s="11">
        <v>1200000</v>
      </c>
      <c r="D8" s="11">
        <v>100000</v>
      </c>
      <c r="E8" s="11">
        <f>ROUND(($I$8-ROUND($I$8/$I$9,0)*(B8-1))*$I$10/12,0)</f>
        <v>15000</v>
      </c>
      <c r="F8" s="11">
        <v>115000</v>
      </c>
      <c r="G8"/>
      <c r="H8" s="18" t="s">
        <v>10</v>
      </c>
      <c r="I8" s="19">
        <v>1200000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2</v>
      </c>
      <c r="C9" s="13">
        <v>1100000</v>
      </c>
      <c r="D9" s="13">
        <v>100000</v>
      </c>
      <c r="E9" s="13">
        <f t="shared" ref="E9:E19" si="0">ROUND(($I$8-ROUND($I$8/$I$9,0)*(B9-1))*$I$10/12,0)</f>
        <v>13750</v>
      </c>
      <c r="F9" s="13">
        <v>113750</v>
      </c>
      <c r="G9"/>
      <c r="H9" s="18" t="s">
        <v>11</v>
      </c>
      <c r="I9" s="21">
        <v>12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3</v>
      </c>
      <c r="C10" s="11">
        <v>1000000</v>
      </c>
      <c r="D10" s="11">
        <v>100000</v>
      </c>
      <c r="E10" s="11">
        <f t="shared" si="0"/>
        <v>12500</v>
      </c>
      <c r="F10" s="11">
        <v>112500</v>
      </c>
      <c r="G10"/>
      <c r="H10" s="20" t="s">
        <v>12</v>
      </c>
      <c r="I10" s="22">
        <v>0.15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</v>
      </c>
      <c r="C11" s="13">
        <v>900000</v>
      </c>
      <c r="D11" s="13">
        <v>100000</v>
      </c>
      <c r="E11" s="13">
        <f t="shared" si="0"/>
        <v>11250</v>
      </c>
      <c r="F11" s="13">
        <v>111250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5</v>
      </c>
      <c r="C12" s="11">
        <v>800000</v>
      </c>
      <c r="D12" s="11">
        <v>100000</v>
      </c>
      <c r="E12" s="11">
        <f t="shared" si="0"/>
        <v>10000</v>
      </c>
      <c r="F12" s="11">
        <v>110000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6</v>
      </c>
      <c r="C13" s="13">
        <v>700000</v>
      </c>
      <c r="D13" s="13">
        <v>100000</v>
      </c>
      <c r="E13" s="13">
        <f t="shared" si="0"/>
        <v>8750</v>
      </c>
      <c r="F13" s="13">
        <v>108750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>
        <v>7</v>
      </c>
      <c r="C14" s="11">
        <v>600000</v>
      </c>
      <c r="D14" s="11">
        <v>100000</v>
      </c>
      <c r="E14" s="11">
        <f t="shared" si="0"/>
        <v>7500</v>
      </c>
      <c r="F14" s="11">
        <v>107500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>
        <v>8</v>
      </c>
      <c r="C15" s="13">
        <v>500000</v>
      </c>
      <c r="D15" s="13">
        <v>100000</v>
      </c>
      <c r="E15" s="13">
        <f t="shared" si="0"/>
        <v>6250</v>
      </c>
      <c r="F15" s="13">
        <v>106250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>
        <v>9</v>
      </c>
      <c r="C16" s="11">
        <v>400000</v>
      </c>
      <c r="D16" s="11">
        <v>100000</v>
      </c>
      <c r="E16" s="11">
        <f t="shared" si="0"/>
        <v>5000</v>
      </c>
      <c r="F16" s="11">
        <v>105000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>
        <v>10</v>
      </c>
      <c r="C17" s="13">
        <v>300000</v>
      </c>
      <c r="D17" s="13">
        <v>100000</v>
      </c>
      <c r="E17" s="13">
        <f t="shared" si="0"/>
        <v>3750</v>
      </c>
      <c r="F17" s="13">
        <v>103750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>
        <v>11</v>
      </c>
      <c r="C18" s="11">
        <v>200000</v>
      </c>
      <c r="D18" s="11">
        <v>100000</v>
      </c>
      <c r="E18" s="11">
        <f t="shared" si="0"/>
        <v>2500</v>
      </c>
      <c r="F18" s="11">
        <v>102500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>
        <v>12</v>
      </c>
      <c r="C19" s="13">
        <v>100000</v>
      </c>
      <c r="D19" s="13">
        <v>100000</v>
      </c>
      <c r="E19" s="13">
        <f t="shared" si="0"/>
        <v>1250</v>
      </c>
      <c r="F19" s="13">
        <v>101250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4" t="s">
        <v>13</v>
      </c>
      <c r="C20" s="11">
        <v>1297500</v>
      </c>
      <c r="D20" s="10"/>
      <c r="E20" s="10"/>
      <c r="F20" s="1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5" t="s">
        <v>14</v>
      </c>
      <c r="C21" s="13">
        <v>97500</v>
      </c>
      <c r="D21" s="12"/>
      <c r="E21" s="12"/>
      <c r="F21" s="12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0F8F-FAE4-4F96-8BEE-D6C8EFECBCEC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5" width="9.92578125" style="1" bestFit="1" customWidth="1"/>
    <col min="6" max="6" width="9.640625" style="1" customWidth="1"/>
    <col min="7" max="7" width="3.640625" style="1" customWidth="1"/>
    <col min="8" max="8" width="10.5703125" style="1" bestFit="1" customWidth="1"/>
    <col min="9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15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</v>
      </c>
      <c r="C8" s="11">
        <v>1200000</v>
      </c>
      <c r="D8" s="11">
        <v>100000</v>
      </c>
      <c r="E8" s="11">
        <v>15000</v>
      </c>
      <c r="F8" s="11">
        <f>D8+E8</f>
        <v>115000</v>
      </c>
      <c r="G8"/>
      <c r="H8" s="18" t="s">
        <v>10</v>
      </c>
      <c r="I8" s="19">
        <v>1200000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2</v>
      </c>
      <c r="C9" s="13">
        <v>1100000</v>
      </c>
      <c r="D9" s="13">
        <v>100000</v>
      </c>
      <c r="E9" s="13">
        <v>13750</v>
      </c>
      <c r="F9" s="13">
        <f t="shared" ref="F9:F19" si="0">D9+E9</f>
        <v>113750</v>
      </c>
      <c r="G9"/>
      <c r="H9" s="18" t="s">
        <v>11</v>
      </c>
      <c r="I9" s="21">
        <v>12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3</v>
      </c>
      <c r="C10" s="11">
        <v>1000000</v>
      </c>
      <c r="D10" s="11">
        <v>100000</v>
      </c>
      <c r="E10" s="11">
        <v>12500</v>
      </c>
      <c r="F10" s="11">
        <f t="shared" si="0"/>
        <v>112500</v>
      </c>
      <c r="G10"/>
      <c r="H10" s="20" t="s">
        <v>12</v>
      </c>
      <c r="I10" s="22">
        <v>0.15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</v>
      </c>
      <c r="C11" s="13">
        <v>900000</v>
      </c>
      <c r="D11" s="13">
        <v>100000</v>
      </c>
      <c r="E11" s="13">
        <v>11250</v>
      </c>
      <c r="F11" s="13">
        <f t="shared" si="0"/>
        <v>111250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5</v>
      </c>
      <c r="C12" s="11">
        <v>800000</v>
      </c>
      <c r="D12" s="11">
        <v>100000</v>
      </c>
      <c r="E12" s="11">
        <v>10000</v>
      </c>
      <c r="F12" s="11">
        <f t="shared" si="0"/>
        <v>110000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6</v>
      </c>
      <c r="C13" s="13">
        <v>700000</v>
      </c>
      <c r="D13" s="13">
        <v>100000</v>
      </c>
      <c r="E13" s="13">
        <v>8750</v>
      </c>
      <c r="F13" s="13">
        <f t="shared" si="0"/>
        <v>108750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>
        <v>7</v>
      </c>
      <c r="C14" s="11">
        <v>600000</v>
      </c>
      <c r="D14" s="11">
        <v>100000</v>
      </c>
      <c r="E14" s="11">
        <v>7500</v>
      </c>
      <c r="F14" s="11">
        <f t="shared" si="0"/>
        <v>107500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>
        <v>8</v>
      </c>
      <c r="C15" s="13">
        <v>500000</v>
      </c>
      <c r="D15" s="13">
        <v>100000</v>
      </c>
      <c r="E15" s="13">
        <v>6250</v>
      </c>
      <c r="F15" s="13">
        <f t="shared" si="0"/>
        <v>106250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>
        <v>9</v>
      </c>
      <c r="C16" s="11">
        <v>400000</v>
      </c>
      <c r="D16" s="11">
        <v>100000</v>
      </c>
      <c r="E16" s="11">
        <v>5000</v>
      </c>
      <c r="F16" s="11">
        <f t="shared" si="0"/>
        <v>105000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>
        <v>10</v>
      </c>
      <c r="C17" s="13">
        <v>300000</v>
      </c>
      <c r="D17" s="13">
        <v>100000</v>
      </c>
      <c r="E17" s="13">
        <v>3750</v>
      </c>
      <c r="F17" s="13">
        <f t="shared" si="0"/>
        <v>103750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>
        <v>11</v>
      </c>
      <c r="C18" s="11">
        <v>200000</v>
      </c>
      <c r="D18" s="11">
        <v>100000</v>
      </c>
      <c r="E18" s="11">
        <v>2500</v>
      </c>
      <c r="F18" s="11">
        <f t="shared" si="0"/>
        <v>102500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>
        <v>12</v>
      </c>
      <c r="C19" s="13">
        <v>100000</v>
      </c>
      <c r="D19" s="13">
        <v>100000</v>
      </c>
      <c r="E19" s="13">
        <v>1250</v>
      </c>
      <c r="F19" s="13">
        <f t="shared" si="0"/>
        <v>101250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4" t="s">
        <v>13</v>
      </c>
      <c r="C20" s="11">
        <v>1297500</v>
      </c>
      <c r="D20" s="10"/>
      <c r="E20" s="10"/>
      <c r="F20" s="1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5" t="s">
        <v>14</v>
      </c>
      <c r="C21" s="13">
        <v>97500</v>
      </c>
      <c r="D21" s="12"/>
      <c r="E21" s="12"/>
      <c r="F21" s="12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A6C18-49EF-4386-952B-60A127BF4477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3" width="9.640625" style="1" customWidth="1"/>
    <col min="4" max="5" width="9.92578125" style="1" bestFit="1" customWidth="1"/>
    <col min="6" max="6" width="9.640625" style="1" customWidth="1"/>
    <col min="7" max="7" width="3.640625" style="1" customWidth="1"/>
    <col min="8" max="8" width="10.5703125" style="1" bestFit="1" customWidth="1"/>
    <col min="9" max="9" width="9.640625" style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16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1</v>
      </c>
      <c r="C8" s="11">
        <v>1200000</v>
      </c>
      <c r="D8" s="11">
        <v>100000</v>
      </c>
      <c r="E8" s="11">
        <v>15000</v>
      </c>
      <c r="F8" s="11">
        <v>115000</v>
      </c>
      <c r="G8"/>
      <c r="H8" s="18" t="s">
        <v>10</v>
      </c>
      <c r="I8" s="19">
        <v>1200000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2</v>
      </c>
      <c r="C9" s="13">
        <v>1100000</v>
      </c>
      <c r="D9" s="13">
        <v>100000</v>
      </c>
      <c r="E9" s="13">
        <v>13750</v>
      </c>
      <c r="F9" s="13">
        <v>113750</v>
      </c>
      <c r="G9"/>
      <c r="H9" s="18" t="s">
        <v>11</v>
      </c>
      <c r="I9" s="21">
        <v>12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3</v>
      </c>
      <c r="C10" s="11">
        <v>1000000</v>
      </c>
      <c r="D10" s="11">
        <v>100000</v>
      </c>
      <c r="E10" s="11">
        <v>12500</v>
      </c>
      <c r="F10" s="11">
        <v>112500</v>
      </c>
      <c r="G10"/>
      <c r="H10" s="20" t="s">
        <v>12</v>
      </c>
      <c r="I10" s="22">
        <v>0.15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</v>
      </c>
      <c r="C11" s="13">
        <v>900000</v>
      </c>
      <c r="D11" s="13">
        <v>100000</v>
      </c>
      <c r="E11" s="13">
        <v>11250</v>
      </c>
      <c r="F11" s="13">
        <v>111250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>
        <v>5</v>
      </c>
      <c r="C12" s="11">
        <v>800000</v>
      </c>
      <c r="D12" s="11">
        <v>100000</v>
      </c>
      <c r="E12" s="11">
        <v>10000</v>
      </c>
      <c r="F12" s="11">
        <v>110000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2">
        <v>6</v>
      </c>
      <c r="C13" s="13">
        <v>700000</v>
      </c>
      <c r="D13" s="13">
        <v>100000</v>
      </c>
      <c r="E13" s="13">
        <v>8750</v>
      </c>
      <c r="F13" s="13">
        <v>108750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>
        <v>7</v>
      </c>
      <c r="C14" s="11">
        <v>600000</v>
      </c>
      <c r="D14" s="11">
        <v>100000</v>
      </c>
      <c r="E14" s="11">
        <v>7500</v>
      </c>
      <c r="F14" s="11">
        <v>107500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2">
        <v>8</v>
      </c>
      <c r="C15" s="13">
        <v>500000</v>
      </c>
      <c r="D15" s="13">
        <v>100000</v>
      </c>
      <c r="E15" s="13">
        <v>6250</v>
      </c>
      <c r="F15" s="13">
        <v>106250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>
        <v>9</v>
      </c>
      <c r="C16" s="11">
        <v>400000</v>
      </c>
      <c r="D16" s="11">
        <v>100000</v>
      </c>
      <c r="E16" s="11">
        <v>5000</v>
      </c>
      <c r="F16" s="11">
        <v>105000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 s="12">
        <v>10</v>
      </c>
      <c r="C17" s="13">
        <v>300000</v>
      </c>
      <c r="D17" s="13">
        <v>100000</v>
      </c>
      <c r="E17" s="13">
        <v>3750</v>
      </c>
      <c r="F17" s="13">
        <v>103750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 s="10">
        <v>11</v>
      </c>
      <c r="C18" s="11">
        <v>200000</v>
      </c>
      <c r="D18" s="11">
        <v>100000</v>
      </c>
      <c r="E18" s="11">
        <v>2500</v>
      </c>
      <c r="F18" s="11">
        <v>102500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 s="12">
        <v>12</v>
      </c>
      <c r="C19" s="13">
        <v>100000</v>
      </c>
      <c r="D19" s="13">
        <v>100000</v>
      </c>
      <c r="E19" s="13">
        <v>1250</v>
      </c>
      <c r="F19" s="13">
        <v>101250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 s="14" t="s">
        <v>13</v>
      </c>
      <c r="C20" s="11">
        <v>1297500</v>
      </c>
      <c r="D20" s="10"/>
      <c r="E20" s="10"/>
      <c r="F20" s="1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 s="15" t="s">
        <v>14</v>
      </c>
      <c r="C21" s="13">
        <f>SUM($E$8:$E$19)</f>
        <v>97500</v>
      </c>
      <c r="D21" s="12"/>
      <c r="E21" s="12"/>
      <c r="F21" s="12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회차별 할부 수수료 계산하기</vt:lpstr>
      <vt:lpstr>회차별 월 납입액 계산하기</vt:lpstr>
      <vt:lpstr>전체 할부 수수료 합계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