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74\"/>
    </mc:Choice>
  </mc:AlternateContent>
  <xr:revisionPtr revIDLastSave="803" documentId="8_{1AFC4902-8572-4A4E-B1C4-7775FE9B5805}" xr6:coauthVersionLast="47" xr6:coauthVersionMax="47" xr10:uidLastSave="{ECCABBC8-ADFB-4A87-A091-19F445E77C08}"/>
  <bookViews>
    <workbookView xWindow="-103" yWindow="-103" windowWidth="20777" windowHeight="13200" xr2:uid="{FD827E25-04C5-49D5-96E2-8558DE76EBC7}"/>
  </bookViews>
  <sheets>
    <sheet name="보기별 선택 인원 세기" sheetId="1" r:id="rId1"/>
    <sheet name="전체 응답자 대비 선택 비율 구하기" sheetId="2" r:id="rId2"/>
  </sheets>
  <definedNames>
    <definedName name="_xlnm._FilterDatabase" localSheetId="0" hidden="1">'보기별 선택 인원 세기'!$B$7:$C$12</definedName>
    <definedName name="_xlnm._FilterDatabase" localSheetId="1" hidden="1">'전체 응답자 대비 선택 비율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8" i="2"/>
  <c r="F9" i="1"/>
  <c r="F10" i="1"/>
  <c r="F11" i="1"/>
  <c r="F8" i="1"/>
</calcChain>
</file>

<file path=xl/sharedStrings.xml><?xml version="1.0" encoding="utf-8"?>
<sst xmlns="http://schemas.openxmlformats.org/spreadsheetml/2006/main" count="56" uniqueCount="28">
  <si>
    <t>엑셀 복수응답 설문 집계 공식</t>
    <phoneticPr fontId="1" type="noConversion"/>
  </si>
  <si>
    <t>: 항목 경계를 지켜 부분 일치 오집계를 막습니다.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</si>
  <si>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--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"," &amp; 보기 &amp; ",", "," &amp;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응답 범위, " ", "" ) &amp; "," ) ) )</t>
    </r>
  </si>
  <si>
    <t>응답자</t>
  </si>
  <si>
    <t>선택한 보기</t>
  </si>
  <si>
    <t>보기</t>
  </si>
  <si>
    <t>선택 인원</t>
  </si>
  <si>
    <t>선택 비율</t>
  </si>
  <si>
    <t>김서준</t>
  </si>
  <si>
    <t>이메일, 문자, 전화</t>
  </si>
  <si>
    <t>문자</t>
  </si>
  <si>
    <t>이하은</t>
  </si>
  <si>
    <t>이메일, 문자메시지</t>
  </si>
  <si>
    <t>문자메시지</t>
  </si>
  <si>
    <t>박도윤</t>
  </si>
  <si>
    <t>문자, 전화</t>
  </si>
  <si>
    <t>이메일</t>
  </si>
  <si>
    <t>최지호</t>
  </si>
  <si>
    <t>이메일, 전화</t>
  </si>
  <si>
    <t>전화</t>
  </si>
  <si>
    <t>정유진</t>
  </si>
  <si>
    <t>문자메시지, 전화</t>
  </si>
  <si>
    <t>한지민</t>
  </si>
  <si>
    <t>이메일, 문자</t>
  </si>
  <si>
    <t>오세훈</t>
  </si>
  <si>
    <t>이메일, 문자메시지, 전화</t>
  </si>
  <si>
    <t>윤지아</t>
  </si>
  <si>
    <r>
      <t xml:space="preserve">=선택 인원 / </t>
    </r>
    <r>
      <rPr>
        <sz val="11"/>
        <color rgb="FF0000FF"/>
        <rFont val="맑은 고딕"/>
        <family val="3"/>
        <charset val="129"/>
        <scheme val="major"/>
      </rPr>
      <t>COUNTA</t>
    </r>
    <r>
      <rPr>
        <sz val="11"/>
        <color rgb="FF000000"/>
        <rFont val="맑은 고딕"/>
        <family val="3"/>
        <charset val="129"/>
        <scheme val="major"/>
      </rPr>
      <t xml:space="preserve"> ( 응답자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</si>
</sst>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52277</xdr:colOff>
      <xdr:row>1</xdr:row>
      <xdr:rowOff>19957</xdr:rowOff>
    </xdr:from>
    <xdr:to>
      <xdr:col>10</xdr:col>
      <xdr:colOff>587828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5334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683649</xdr:colOff>
      <xdr:row>1</xdr:row>
      <xdr:rowOff>19957</xdr:rowOff>
    </xdr:from>
    <xdr:to>
      <xdr:col>8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771EDDE-AE55-4A71-8FB9-9EE8886D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9306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20.0703125" style="1" bestFit="1" customWidth="1"/>
    <col min="4" max="4" width="3.640625" style="1" customWidth="1"/>
    <col min="5" max="7" width="9.640625" style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2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0" t="s">
        <v>9</v>
      </c>
      <c r="D8"/>
      <c r="E8" s="14" t="s">
        <v>10</v>
      </c>
      <c r="F8" s="21">
        <f>SUMPRODUCT(--ISNUMBER(SEARCH(","&amp;E8&amp;",",","&amp;SUBSTITUTE($C$8:$C$15," ","")&amp;",")))</f>
        <v>4</v>
      </c>
      <c r="G8" s="17">
        <v>0.5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11</v>
      </c>
      <c r="C9" s="11" t="s">
        <v>12</v>
      </c>
      <c r="D9"/>
      <c r="E9" s="14" t="s">
        <v>13</v>
      </c>
      <c r="F9" s="21">
        <f t="shared" ref="F9:F11" si="0">SUMPRODUCT(--ISNUMBER(SEARCH(","&amp;E9&amp;",",","&amp;SUBSTITUTE($C$8:$C$15," ","")&amp;",")))</f>
        <v>3</v>
      </c>
      <c r="G9" s="19">
        <v>0.375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0" t="s">
        <v>15</v>
      </c>
      <c r="D10"/>
      <c r="E10" s="14" t="s">
        <v>16</v>
      </c>
      <c r="F10" s="21">
        <f t="shared" si="0"/>
        <v>5</v>
      </c>
      <c r="G10" s="19">
        <v>0.625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17</v>
      </c>
      <c r="C11" s="11" t="s">
        <v>18</v>
      </c>
      <c r="D11"/>
      <c r="E11" s="15" t="s">
        <v>19</v>
      </c>
      <c r="F11" s="21">
        <f t="shared" si="0"/>
        <v>5</v>
      </c>
      <c r="G11" s="18">
        <v>0.625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0" t="s">
        <v>21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22</v>
      </c>
      <c r="C13" s="11" t="s">
        <v>23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24</v>
      </c>
      <c r="C14" s="10" t="s">
        <v>25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1" t="s">
        <v>26</v>
      </c>
      <c r="C15" s="11" t="s">
        <v>10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8FFD-CA42-4A8A-94E9-2AC021C01ED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20.0703125" style="1" bestFit="1" customWidth="1"/>
    <col min="4" max="4" width="3.640625" style="1" customWidth="1"/>
    <col min="5" max="7" width="9.640625" style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27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2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0" t="s">
        <v>9</v>
      </c>
      <c r="D8"/>
      <c r="E8" s="14" t="s">
        <v>10</v>
      </c>
      <c r="F8" s="16">
        <v>4</v>
      </c>
      <c r="G8" s="17">
        <f>F8/COUNTA($B$8:$B$15)</f>
        <v>0.5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11</v>
      </c>
      <c r="C9" s="11" t="s">
        <v>12</v>
      </c>
      <c r="D9"/>
      <c r="E9" s="14" t="s">
        <v>13</v>
      </c>
      <c r="F9" s="16">
        <v>3</v>
      </c>
      <c r="G9" s="19">
        <f t="shared" ref="G9:G11" si="0">F9/COUNTA($B$8:$B$15)</f>
        <v>0.375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0" t="s">
        <v>15</v>
      </c>
      <c r="D10"/>
      <c r="E10" s="14" t="s">
        <v>16</v>
      </c>
      <c r="F10" s="16">
        <v>5</v>
      </c>
      <c r="G10" s="19">
        <f t="shared" si="0"/>
        <v>0.625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17</v>
      </c>
      <c r="C11" s="11" t="s">
        <v>18</v>
      </c>
      <c r="D11"/>
      <c r="E11" s="15" t="s">
        <v>19</v>
      </c>
      <c r="F11" s="20">
        <v>5</v>
      </c>
      <c r="G11" s="19">
        <f t="shared" si="0"/>
        <v>0.625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0" t="s">
        <v>21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22</v>
      </c>
      <c r="C13" s="11" t="s">
        <v>23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24</v>
      </c>
      <c r="C14" s="10" t="s">
        <v>25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1" t="s">
        <v>26</v>
      </c>
      <c r="C15" s="11" t="s">
        <v>10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보기별 선택 인원 세기</vt:lpstr>
      <vt:lpstr>전체 응답자 대비 선택 비율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