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73\"/>
    </mc:Choice>
  </mc:AlternateContent>
  <xr:revisionPtr revIDLastSave="1264" documentId="8_{322E3390-C44A-4E98-AD7E-CBDD6C5F1D0B}" xr6:coauthVersionLast="47" xr6:coauthVersionMax="47" xr10:uidLastSave="{D6BDBE4C-BB83-4E71-ACBC-6866A1810301}"/>
  <bookViews>
    <workbookView xWindow="-103" yWindow="-103" windowWidth="20777" windowHeight="13200" xr2:uid="{FD827E25-04C5-49D5-96E2-8558DE76EBC7}"/>
  </bookViews>
  <sheets>
    <sheet name="해마다 이자를 더한 미래 금액 구하기" sheetId="1" r:id="rId1"/>
    <sheet name="매월 이자를 더한 미래 금액 구하기" sheetId="2" r:id="rId2"/>
  </sheets>
  <definedNames>
    <definedName name="_xlnm._FilterDatabase" localSheetId="1" hidden="1">'매월 이자를 더한 미래 금액 구하기'!$B$7:$C$12</definedName>
    <definedName name="_xlnm._FilterDatabase" localSheetId="0" hidden="1">'해마다 이자를 더한 미래 금액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E8" i="1"/>
</calcChain>
</file>

<file path=xl/sharedStrings.xml><?xml version="1.0" encoding="utf-8"?>
<sst xmlns="http://schemas.openxmlformats.org/spreadsheetml/2006/main" count="22" uniqueCount="11">
  <si>
    <t>엑셀 복리로 불어난 금액 계산 공식</t>
    <phoneticPr fontId="1" type="noConversion"/>
  </si>
  <si>
    <t>: 같은 이율의 연 복리와 월 복리를 비교합니다.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</si>
  <si>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원금 * ( 1 + 연이율 ) ^ 기간, 0 )</t>
    </r>
  </si>
  <si>
    <t>원금</t>
  </si>
  <si>
    <t>연이율</t>
  </si>
  <si>
    <t>기간(년)</t>
  </si>
  <si>
    <t>연 복리 금액</t>
  </si>
  <si>
    <t>월 복리 금액</t>
  </si>
  <si>
    <t>연차</t>
  </si>
  <si>
    <t>단리 금액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</si>
  <si>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FV</t>
    </r>
    <r>
      <rPr>
        <sz val="11"/>
        <color rgb="FF000000"/>
        <rFont val="맑은 고딕"/>
        <family val="3"/>
        <charset val="129"/>
        <scheme val="major"/>
      </rPr>
      <t xml:space="preserve"> ( 연이율 / 12, 기간 * 12, 0, -원금 ),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</si>
</sst>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0152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B86071C-C3DD-4964-8D48-E070F019E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0152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4" width="9.640625" style="1" customWidth="1"/>
    <col min="5" max="6" width="10.5703125" style="1" bestFit="1" customWidth="1"/>
    <col min="7" max="7" width="3.640625" style="1" customWidth="1"/>
    <col min="8" max="9" width="9.640625" style="1" customWidth="1"/>
    <col min="10" max="10" width="10.5703125" style="1" bestFit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4" t="s">
        <v>8</v>
      </c>
      <c r="I7" s="14" t="s">
        <v>9</v>
      </c>
      <c r="J7" s="13" t="s">
        <v>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10000000</v>
      </c>
      <c r="C8" s="11">
        <v>0.05</v>
      </c>
      <c r="D8" s="12">
        <v>10</v>
      </c>
      <c r="E8" s="10">
        <f>ROUND(B8*(1+C8)^D8,0)</f>
        <v>16288946</v>
      </c>
      <c r="F8" s="10">
        <v>16470095</v>
      </c>
      <c r="G8"/>
      <c r="H8" s="15">
        <v>1</v>
      </c>
      <c r="I8" s="19">
        <v>10500000</v>
      </c>
      <c r="J8" s="17">
        <v>10500000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 s="15">
        <v>2</v>
      </c>
      <c r="I9" s="19">
        <v>11000000</v>
      </c>
      <c r="J9" s="17">
        <v>11025000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 s="15">
        <v>3</v>
      </c>
      <c r="I10" s="19">
        <v>11500000</v>
      </c>
      <c r="J10" s="17">
        <v>11576250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 s="15">
        <v>4</v>
      </c>
      <c r="I11" s="19">
        <v>12000000</v>
      </c>
      <c r="J11" s="17">
        <v>12155063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 s="15">
        <v>5</v>
      </c>
      <c r="I12" s="19">
        <v>12500000</v>
      </c>
      <c r="J12" s="17">
        <v>12762816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 s="15">
        <v>6</v>
      </c>
      <c r="I13" s="19">
        <v>13000000</v>
      </c>
      <c r="J13" s="17">
        <v>13400956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 s="15">
        <v>7</v>
      </c>
      <c r="I14" s="19">
        <v>13500000</v>
      </c>
      <c r="J14" s="17">
        <v>14071004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 s="15">
        <v>8</v>
      </c>
      <c r="I15" s="19">
        <v>14000000</v>
      </c>
      <c r="J15" s="17">
        <v>14774554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 s="15">
        <v>9</v>
      </c>
      <c r="I16" s="19">
        <v>14500000</v>
      </c>
      <c r="J16" s="17">
        <v>15513282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 s="18">
        <v>10</v>
      </c>
      <c r="I17" s="20">
        <v>15000000</v>
      </c>
      <c r="J17" s="16">
        <v>16288946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32299-9097-40B6-A34F-FE3772F6A466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4" width="9.640625" style="1" customWidth="1"/>
    <col min="5" max="6" width="10.5703125" style="1" bestFit="1" customWidth="1"/>
    <col min="7" max="7" width="3.640625" style="1" customWidth="1"/>
    <col min="8" max="9" width="9.640625" style="1" customWidth="1"/>
    <col min="10" max="10" width="10.5703125" style="1" bestFit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4" t="s">
        <v>8</v>
      </c>
      <c r="I7" s="14" t="s">
        <v>9</v>
      </c>
      <c r="J7" s="13" t="s">
        <v>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10000000</v>
      </c>
      <c r="C8" s="11">
        <v>0.05</v>
      </c>
      <c r="D8" s="12">
        <v>10</v>
      </c>
      <c r="E8" s="10">
        <v>16288946</v>
      </c>
      <c r="F8" s="10">
        <f>ROUND(FV(C8/12,D8*12,0,-B8),0)</f>
        <v>16470095</v>
      </c>
      <c r="G8"/>
      <c r="H8" s="15">
        <v>1</v>
      </c>
      <c r="I8" s="19">
        <v>10500000</v>
      </c>
      <c r="J8" s="17">
        <v>10500000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 s="15">
        <v>2</v>
      </c>
      <c r="I9" s="19">
        <v>11000000</v>
      </c>
      <c r="J9" s="17">
        <v>11025000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 s="15">
        <v>3</v>
      </c>
      <c r="I10" s="19">
        <v>11500000</v>
      </c>
      <c r="J10" s="17">
        <v>11576250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 s="15">
        <v>4</v>
      </c>
      <c r="I11" s="19">
        <v>12000000</v>
      </c>
      <c r="J11" s="17">
        <v>12155063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 s="15">
        <v>5</v>
      </c>
      <c r="I12" s="19">
        <v>12500000</v>
      </c>
      <c r="J12" s="17">
        <v>12762816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 s="15">
        <v>6</v>
      </c>
      <c r="I13" s="19">
        <v>13000000</v>
      </c>
      <c r="J13" s="17">
        <v>13400956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 s="15">
        <v>7</v>
      </c>
      <c r="I14" s="19">
        <v>13500000</v>
      </c>
      <c r="J14" s="17">
        <v>14071004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 s="15">
        <v>8</v>
      </c>
      <c r="I15" s="19">
        <v>14000000</v>
      </c>
      <c r="J15" s="17">
        <v>14774554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 s="15">
        <v>9</v>
      </c>
      <c r="I16" s="19">
        <v>14500000</v>
      </c>
      <c r="J16" s="17">
        <v>15513282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 s="18">
        <v>10</v>
      </c>
      <c r="I17" s="20">
        <v>15000000</v>
      </c>
      <c r="J17" s="16">
        <v>16288946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해마다 이자를 더한 미래 금액 구하기</vt:lpstr>
      <vt:lpstr>매월 이자를 더한 미래 금액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