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666\"/>
    </mc:Choice>
  </mc:AlternateContent>
  <xr:revisionPtr revIDLastSave="761" documentId="8_{2FB8D05E-E48E-40A1-A065-75F3158FA3AE}" xr6:coauthVersionLast="47" xr6:coauthVersionMax="47" xr10:uidLastSave="{AF4BA822-EFC4-4510-ABAE-FF3F60026FFD}"/>
  <bookViews>
    <workbookView xWindow="-103" yWindow="-103" windowWidth="20777" windowHeight="13200" xr2:uid="{FD827E25-04C5-49D5-96E2-8558DE76EBC7}"/>
  </bookViews>
  <sheets>
    <sheet name="최소 판매량과 손익분기 매출액 구하기" sheetId="1" r:id="rId1"/>
    <sheet name="판매량별 이익으로 최소 수량 확인하기" sheetId="2" r:id="rId2"/>
  </sheets>
  <definedNames>
    <definedName name="_xlnm._FilterDatabase" localSheetId="0" hidden="1">'최소 판매량과 손익분기 매출액 구하기'!$B$7:$C$12</definedName>
    <definedName name="_xlnm._FilterDatabase" localSheetId="1" hidden="1">'판매량별 이익으로 최소 수량 확인하기'!$B$7:$C$12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2" l="1"/>
  <c r="H10" i="2"/>
  <c r="H8" i="2"/>
  <c r="C12" i="1"/>
  <c r="C11" i="1"/>
</calcChain>
</file>

<file path=xl/sharedStrings.xml><?xml version="1.0" encoding="utf-8"?>
<sst xmlns="http://schemas.openxmlformats.org/spreadsheetml/2006/main" count="28" uniqueCount="15">
  <si>
    <t>엑셀 손익분기점 판매량 계산 공식</t>
    <phoneticPr fontId="1" type="noConversion"/>
  </si>
  <si>
    <t>: 한 개를 더 팔아 흑자로 바뀌는 지점을 찾습니다.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</si>
  <si>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ROUNDUP</t>
    </r>
    <r>
      <rPr>
        <sz val="11"/>
        <color rgb="FF000000"/>
        <rFont val="맑은 고딕"/>
        <family val="3"/>
        <charset val="129"/>
        <scheme val="major"/>
      </rPr>
      <t xml:space="preserve"> ( 고정비 / ( 개당 판매가 - 개당 변동비 ), 0 )   =고정비 * 개당 판매가 / ( 개당 판매가 - 개당 변동비 )</t>
    </r>
  </si>
  <si>
    <t>항목</t>
  </si>
  <si>
    <t>값</t>
  </si>
  <si>
    <t>검산 판매량</t>
  </si>
  <si>
    <t>매출</t>
  </si>
  <si>
    <t>변동비</t>
  </si>
  <si>
    <t>이익</t>
  </si>
  <si>
    <t>월 고정비</t>
  </si>
  <si>
    <t>개당 판매가</t>
  </si>
  <si>
    <t>개당 변동비</t>
  </si>
  <si>
    <t>손익분기 판매량</t>
  </si>
  <si>
    <t>손익분기 매출액</t>
  </si>
  <si>
    <t>=검산 판매량 * 개당 판매가 - 검산 판매량 * 개당 변동비 - 고정비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</si>
</sst>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/>
    </xf>
    <xf numFmtId="3" fontId="8" fillId="0" borderId="3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3" fontId="8" fillId="0" borderId="4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106705</xdr:colOff>
      <xdr:row>1</xdr:row>
      <xdr:rowOff>19957</xdr:rowOff>
    </xdr:from>
    <xdr:to>
      <xdr:col>11</xdr:col>
      <xdr:colOff>642256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00134" y="101600"/>
          <a:ext cx="535551" cy="1898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683648</xdr:colOff>
      <xdr:row>1</xdr:row>
      <xdr:rowOff>19957</xdr:rowOff>
    </xdr:from>
    <xdr:to>
      <xdr:col>9</xdr:col>
      <xdr:colOff>533399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45A77913-902C-40D8-B665-171F09CABF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19677" y="101600"/>
          <a:ext cx="535551" cy="189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C11" sqref="C11"/>
    </sheetView>
  </sheetViews>
  <sheetFormatPr defaultColWidth="9" defaultRowHeight="18.75" customHeight="1" x14ac:dyDescent="0.55000000000000004"/>
  <cols>
    <col min="1" max="1" width="3.140625" style="1" customWidth="1"/>
    <col min="2" max="2" width="13.42578125" style="1" bestFit="1" customWidth="1"/>
    <col min="3" max="3" width="9.640625" style="1" customWidth="1"/>
    <col min="4" max="4" width="3.640625" style="1" customWidth="1"/>
    <col min="5" max="5" width="9.92578125" style="1" bestFit="1" customWidth="1"/>
    <col min="6" max="8" width="9.640625" style="1" customWidth="1"/>
    <col min="9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/>
      <c r="E7" s="16" t="s">
        <v>5</v>
      </c>
      <c r="F7" s="16" t="s">
        <v>6</v>
      </c>
      <c r="G7" s="16" t="s">
        <v>7</v>
      </c>
      <c r="H7" s="15" t="s">
        <v>8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9</v>
      </c>
      <c r="C8" s="11">
        <v>1150000</v>
      </c>
      <c r="D8"/>
      <c r="E8" s="17">
        <v>57</v>
      </c>
      <c r="F8" s="21">
        <v>2850000</v>
      </c>
      <c r="G8" s="21">
        <v>1710000</v>
      </c>
      <c r="H8" s="19">
        <v>-10000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2" t="s">
        <v>10</v>
      </c>
      <c r="C9" s="13">
        <v>50000</v>
      </c>
      <c r="D9"/>
      <c r="E9" s="17">
        <v>58</v>
      </c>
      <c r="F9" s="21">
        <v>2900000</v>
      </c>
      <c r="G9" s="21">
        <v>1740000</v>
      </c>
      <c r="H9" s="19">
        <v>10000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11</v>
      </c>
      <c r="C10" s="11">
        <v>30000</v>
      </c>
      <c r="D10"/>
      <c r="E10" s="20">
        <v>59</v>
      </c>
      <c r="F10" s="22">
        <v>2950000</v>
      </c>
      <c r="G10" s="22">
        <v>1770000</v>
      </c>
      <c r="H10" s="18">
        <v>30000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2" t="s">
        <v>12</v>
      </c>
      <c r="C11" s="23">
        <f>ROUNDUP($C$8/($C$9-$C$10),0)</f>
        <v>58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13</v>
      </c>
      <c r="C12" s="11">
        <f>$C$8*$C$9/($C$9-$C$10)</f>
        <v>2875000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9C38-DBA4-41C6-A562-D64DA8A61E32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2" width="13.42578125" style="1" bestFit="1" customWidth="1"/>
    <col min="3" max="3" width="9.640625" style="1" customWidth="1"/>
    <col min="4" max="4" width="3.640625" style="1" customWidth="1"/>
    <col min="5" max="5" width="9.92578125" style="1" bestFit="1" customWidth="1"/>
    <col min="6" max="8" width="9.640625" style="1" customWidth="1"/>
    <col min="9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14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/>
      <c r="E7" s="16" t="s">
        <v>5</v>
      </c>
      <c r="F7" s="16" t="s">
        <v>6</v>
      </c>
      <c r="G7" s="16" t="s">
        <v>7</v>
      </c>
      <c r="H7" s="15" t="s">
        <v>8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9</v>
      </c>
      <c r="C8" s="11">
        <v>1150000</v>
      </c>
      <c r="D8"/>
      <c r="E8" s="17">
        <v>57</v>
      </c>
      <c r="F8" s="21">
        <v>2850000</v>
      </c>
      <c r="G8" s="21">
        <v>1710000</v>
      </c>
      <c r="H8" s="19">
        <f>E8*$C$9-E8*$C$10-$C$8</f>
        <v>-10000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2" t="s">
        <v>10</v>
      </c>
      <c r="C9" s="13">
        <v>50000</v>
      </c>
      <c r="D9"/>
      <c r="E9" s="17">
        <v>58</v>
      </c>
      <c r="F9" s="21">
        <v>2900000</v>
      </c>
      <c r="G9" s="21">
        <v>1740000</v>
      </c>
      <c r="H9" s="19">
        <f t="shared" ref="H9:H10" si="0">E9*$C$9-E9*$C$10-$C$8</f>
        <v>10000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11</v>
      </c>
      <c r="C10" s="11">
        <v>30000</v>
      </c>
      <c r="D10"/>
      <c r="E10" s="20">
        <v>59</v>
      </c>
      <c r="F10" s="22">
        <v>2950000</v>
      </c>
      <c r="G10" s="22">
        <v>1770000</v>
      </c>
      <c r="H10" s="19">
        <f t="shared" si="0"/>
        <v>30000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2" t="s">
        <v>12</v>
      </c>
      <c r="C11" s="14">
        <v>58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13</v>
      </c>
      <c r="C12" s="11">
        <v>2875000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최소 판매량과 손익분기 매출액 구하기</vt:lpstr>
      <vt:lpstr>판매량별 이익으로 최소 수량 확인하기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2026-09-01T14:38:43Z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