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00\"/>
    </mc:Choice>
  </mc:AlternateContent>
  <xr:revisionPtr revIDLastSave="834" documentId="8_{59DBCBB3-20CB-466B-B9A8-6115E5371D49}" xr6:coauthVersionLast="47" xr6:coauthVersionMax="47" xr10:uidLastSave="{701450CD-80CC-4CB5-8E12-CD6B14B45F64}"/>
  <bookViews>
    <workbookView xWindow="-103" yWindow="-103" windowWidth="20777" windowHeight="13200" xr2:uid="{FD827E25-04C5-49D5-96E2-8558DE76EBC7}"/>
  </bookViews>
  <sheets>
    <sheet name="첫 번째 단어를 시도로 나누기" sheetId="1" r:id="rId1"/>
    <sheet name="세종시는 비워 두고 시군구 나누기" sheetId="2" r:id="rId2"/>
    <sheet name="세종시는 읍면동부터 나머지 주소로 남기기" sheetId="3" r:id="rId3"/>
  </sheets>
  <definedNames>
    <definedName name="_xlnm._FilterDatabase" localSheetId="1" hidden="1">'세종시는 비워 두고 시군구 나누기'!$B$7:$C$12</definedName>
    <definedName name="_xlnm._FilterDatabase" localSheetId="2" hidden="1">'세종시는 읍면동부터 나머지 주소로 남기기'!$B$7:$C$12</definedName>
    <definedName name="_xlnm._FilterDatabase" localSheetId="0" hidden="1">'첫 번째 단어를 시도로 나누기'!$B$7:$C$12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3" l="1"/>
  <c r="E10" i="3"/>
  <c r="E11" i="3"/>
  <c r="E12" i="3"/>
  <c r="E8" i="3"/>
  <c r="D9" i="2"/>
  <c r="D10" i="2"/>
  <c r="D11" i="2"/>
  <c r="D12" i="2"/>
  <c r="D8" i="2"/>
  <c r="C9" i="1"/>
  <c r="C10" i="1"/>
  <c r="C11" i="1"/>
  <c r="C12" i="1"/>
  <c r="C8" i="1"/>
</calcChain>
</file>

<file path=xl/sharedStrings.xml><?xml version="1.0" encoding="utf-8"?>
<sst xmlns="http://schemas.openxmlformats.org/spreadsheetml/2006/main" count="88" uniqueCount="36">
  <si>
    <t>엑셀 주소에서 시도와 시군구 나누는 공식</t>
    <phoneticPr fontId="1" type="noConversion"/>
  </si>
  <si>
    <t>: 공백 위치를 기준으로 지역 정보를 나눕니다.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</si>
  <si>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LEFT</t>
    </r>
    <r>
      <rPr>
        <sz val="11"/>
        <color rgb="FF000000"/>
        <rFont val="맑은 고딕"/>
        <family val="3"/>
        <charset val="129"/>
        <scheme val="major"/>
      </rPr>
      <t xml:space="preserve"> ( 전체 주소, 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" ", 전체 주소 ) - 1 )</t>
    </r>
  </si>
  <si>
    <t>전체 주소</t>
  </si>
  <si>
    <t>시도</t>
  </si>
  <si>
    <t>시군구</t>
  </si>
  <si>
    <t>나머지 주소</t>
  </si>
  <si>
    <t>확인 항목</t>
  </si>
  <si>
    <t>내용</t>
  </si>
  <si>
    <t>세종특별자치시 조치원읍 새내로 88</t>
  </si>
  <si>
    <t>세종특별자치시</t>
  </si>
  <si>
    <t>조치원읍 새내로 88</t>
  </si>
  <si>
    <t>세종 주소</t>
  </si>
  <si>
    <t>시군구를 비우고 두 번째 단어부터 나머지 주소로 사용</t>
  </si>
  <si>
    <t>서울특별시 강남구 테헤란로 123</t>
  </si>
  <si>
    <t>서울특별시</t>
  </si>
  <si>
    <t>강남구</t>
  </si>
  <si>
    <t>테헤란로 123</t>
  </si>
  <si>
    <t>M365 구문</t>
  </si>
  <si>
    <t>TEXTSPLIT(A2," ")</t>
  </si>
  <si>
    <t>부산광역시 해운대구 센텀중앙로 55</t>
  </si>
  <si>
    <t>부산광역시</t>
  </si>
  <si>
    <t>해운대구</t>
  </si>
  <si>
    <t>센텀중앙로 55</t>
  </si>
  <si>
    <t>입력 규칙</t>
  </si>
  <si>
    <t>단어 사이 공백을 한 칸으로 통일</t>
  </si>
  <si>
    <t>경기도 성남시 분당구 판교역로 166</t>
  </si>
  <si>
    <t>경기도</t>
  </si>
  <si>
    <t>성남시</t>
  </si>
  <si>
    <t>분당구 판교역로 166</t>
  </si>
  <si>
    <t>강원특별자치도 춘천시 중앙로 1</t>
  </si>
  <si>
    <t>강원특별자치도</t>
  </si>
  <si>
    <t>춘천시</t>
  </si>
  <si>
    <t>중앙로 1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</si>
  <si>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시도 = "세종특별자치시", "", </t>
    </r>
    <r>
      <rPr>
        <sz val="11"/>
        <color rgb="FF0000FF"/>
        <rFont val="맑은 고딕"/>
        <family val="3"/>
        <charset val="129"/>
        <scheme val="major"/>
      </rPr>
      <t>MID</t>
    </r>
    <r>
      <rPr>
        <sz val="11"/>
        <color rgb="FF000000"/>
        <rFont val="맑은 고딕"/>
        <family val="3"/>
        <charset val="129"/>
        <scheme val="major"/>
      </rPr>
      <t xml:space="preserve"> ( 전체 주소, 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" ", 전체 주소 ) + 1, 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" ", 전체 주소, 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" ", 전체 주소 ) + 1 ) - 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" ", 전체 주소 ) - 1 )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</si>
  <si>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시도 = "세종특별자치시", </t>
    </r>
    <r>
      <rPr>
        <sz val="11"/>
        <color rgb="FF0000FF"/>
        <rFont val="맑은 고딕"/>
        <family val="3"/>
        <charset val="129"/>
        <scheme val="major"/>
      </rPr>
      <t>MID</t>
    </r>
    <r>
      <rPr>
        <sz val="11"/>
        <color rgb="FF000000"/>
        <rFont val="맑은 고딕"/>
        <family val="3"/>
        <charset val="129"/>
        <scheme val="major"/>
      </rPr>
      <t xml:space="preserve"> ( 전체 주소, 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" ", 전체 주소 ) + 1,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전체 주소 ) ), </t>
    </r>
    <r>
      <rPr>
        <sz val="11"/>
        <color rgb="FF0000FF"/>
        <rFont val="맑은 고딕"/>
        <family val="3"/>
        <charset val="129"/>
        <scheme val="major"/>
      </rPr>
      <t>MID</t>
    </r>
    <r>
      <rPr>
        <sz val="11"/>
        <color rgb="FF000000"/>
        <rFont val="맑은 고딕"/>
        <family val="3"/>
        <charset val="129"/>
        <scheme val="major"/>
      </rPr>
      <t xml:space="preserve"> ( 전체 주소, 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" ", 전체 주소, </t>
    </r>
    <r>
      <rPr>
        <sz val="11"/>
        <color rgb="FF0000FF"/>
        <rFont val="맑은 고딕"/>
        <family val="3"/>
        <charset val="129"/>
        <scheme val="major"/>
      </rPr>
      <t>FIND</t>
    </r>
    <r>
      <rPr>
        <sz val="11"/>
        <color rgb="FF000000"/>
        <rFont val="맑은 고딕"/>
        <family val="3"/>
        <charset val="129"/>
        <scheme val="major"/>
      </rPr>
      <t xml:space="preserve"> ( " ", 전체 주소 ) + 1 ) + 1,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전체 주소 )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</si>
</sst>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682523</xdr:colOff>
      <xdr:row>1</xdr:row>
      <xdr:rowOff>19957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7009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170894</xdr:colOff>
      <xdr:row>1</xdr:row>
      <xdr:rowOff>19957</xdr:rowOff>
    </xdr:from>
    <xdr:to>
      <xdr:col>10</xdr:col>
      <xdr:colOff>21771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33D5334-A0CD-4DFE-BA25-7CF3E288F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1180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62037</xdr:colOff>
      <xdr:row>1</xdr:row>
      <xdr:rowOff>19957</xdr:rowOff>
    </xdr:from>
    <xdr:to>
      <xdr:col>12</xdr:col>
      <xdr:colOff>598714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9843D33-980B-46DC-BA2A-5B67EFB64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9723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55000000000000004"/>
  <cols>
    <col min="1" max="1" width="3.140625" style="1" customWidth="1"/>
    <col min="2" max="2" width="28.85546875" style="1" bestFit="1" customWidth="1"/>
    <col min="3" max="3" width="12.85546875" style="1" bestFit="1" customWidth="1"/>
    <col min="4" max="4" width="9.640625" style="1" customWidth="1"/>
    <col min="5" max="5" width="17" style="1" bestFit="1" customWidth="1"/>
    <col min="6" max="6" width="3.640625" style="1" customWidth="1"/>
    <col min="7" max="7" width="9.640625" style="1" customWidth="1"/>
    <col min="8" max="8" width="43.3554687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3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8" t="str">
        <f>LEFT(B8,FIND(" ",B8)-1)</f>
        <v>세종특별자치시</v>
      </c>
      <c r="D8" s="11"/>
      <c r="E8" s="10" t="s">
        <v>11</v>
      </c>
      <c r="F8"/>
      <c r="G8" s="16" t="s">
        <v>12</v>
      </c>
      <c r="H8" s="14" t="s">
        <v>13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14</v>
      </c>
      <c r="C9" s="19" t="str">
        <f t="shared" ref="C9:C12" si="0">LEFT(B9,FIND(" ",B9)-1)</f>
        <v>서울특별시</v>
      </c>
      <c r="D9" s="12" t="s">
        <v>16</v>
      </c>
      <c r="E9" s="12" t="s">
        <v>17</v>
      </c>
      <c r="F9"/>
      <c r="G9" s="16" t="s">
        <v>18</v>
      </c>
      <c r="H9" s="14" t="s">
        <v>19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20</v>
      </c>
      <c r="C10" s="18" t="str">
        <f t="shared" si="0"/>
        <v>부산광역시</v>
      </c>
      <c r="D10" s="10" t="s">
        <v>22</v>
      </c>
      <c r="E10" s="10" t="s">
        <v>23</v>
      </c>
      <c r="F10"/>
      <c r="G10" s="17" t="s">
        <v>24</v>
      </c>
      <c r="H10" s="12" t="s">
        <v>25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26</v>
      </c>
      <c r="C11" s="19" t="str">
        <f t="shared" si="0"/>
        <v>경기도</v>
      </c>
      <c r="D11" s="12" t="s">
        <v>28</v>
      </c>
      <c r="E11" s="12" t="s">
        <v>29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30</v>
      </c>
      <c r="C12" s="18" t="str">
        <f t="shared" si="0"/>
        <v>강원특별자치도</v>
      </c>
      <c r="D12" s="10" t="s">
        <v>32</v>
      </c>
      <c r="E12" s="10" t="s">
        <v>33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53F9D-9764-4711-9E91-409F4A8E0FFF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28.85546875" style="1" bestFit="1" customWidth="1"/>
    <col min="3" max="3" width="12.85546875" style="1" bestFit="1" customWidth="1"/>
    <col min="4" max="4" width="9.640625" style="1" customWidth="1"/>
    <col min="5" max="5" width="17" style="1" bestFit="1" customWidth="1"/>
    <col min="6" max="6" width="3.640625" style="1" customWidth="1"/>
    <col min="7" max="7" width="9.640625" style="1" customWidth="1"/>
    <col min="8" max="8" width="43.3554687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34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3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0" t="s">
        <v>10</v>
      </c>
      <c r="D8" s="20" t="str">
        <f>IF(C8="세종특별자치시","",MID(B8,FIND(" ",B8)+1,FIND(" ",B8,FIND(" ",B8)+1)-FIND(" ",B8)-1))</f>
        <v/>
      </c>
      <c r="E8" s="10" t="s">
        <v>11</v>
      </c>
      <c r="F8"/>
      <c r="G8" s="16" t="s">
        <v>12</v>
      </c>
      <c r="H8" s="14" t="s">
        <v>13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14</v>
      </c>
      <c r="C9" s="12" t="s">
        <v>15</v>
      </c>
      <c r="D9" s="21" t="str">
        <f t="shared" ref="D9:D12" si="0">IF(C9="세종특별자치시","",MID(B9,FIND(" ",B9)+1,FIND(" ",B9,FIND(" ",B9)+1)-FIND(" ",B9)-1))</f>
        <v>강남구</v>
      </c>
      <c r="E9" s="12" t="s">
        <v>17</v>
      </c>
      <c r="F9"/>
      <c r="G9" s="16" t="s">
        <v>18</v>
      </c>
      <c r="H9" s="14" t="s">
        <v>19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20</v>
      </c>
      <c r="C10" s="10" t="s">
        <v>21</v>
      </c>
      <c r="D10" s="20" t="str">
        <f t="shared" si="0"/>
        <v>해운대구</v>
      </c>
      <c r="E10" s="10" t="s">
        <v>23</v>
      </c>
      <c r="F10"/>
      <c r="G10" s="17" t="s">
        <v>24</v>
      </c>
      <c r="H10" s="12" t="s">
        <v>25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26</v>
      </c>
      <c r="C11" s="12" t="s">
        <v>27</v>
      </c>
      <c r="D11" s="21" t="str">
        <f t="shared" si="0"/>
        <v>성남시</v>
      </c>
      <c r="E11" s="12" t="s">
        <v>29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30</v>
      </c>
      <c r="C12" s="10" t="s">
        <v>31</v>
      </c>
      <c r="D12" s="20" t="str">
        <f t="shared" si="0"/>
        <v>춘천시</v>
      </c>
      <c r="E12" s="10" t="s">
        <v>33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21CD-C9D0-4A8A-9E2E-922FD91C644F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28.85546875" style="1" bestFit="1" customWidth="1"/>
    <col min="3" max="3" width="12.85546875" style="1" bestFit="1" customWidth="1"/>
    <col min="4" max="4" width="9.640625" style="1" customWidth="1"/>
    <col min="5" max="5" width="17" style="1" bestFit="1" customWidth="1"/>
    <col min="6" max="6" width="3.640625" style="1" customWidth="1"/>
    <col min="7" max="7" width="9.640625" style="1" customWidth="1"/>
    <col min="8" max="8" width="43.3554687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35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3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0" t="s">
        <v>10</v>
      </c>
      <c r="D8" s="11"/>
      <c r="E8" s="18" t="str">
        <f>IF(C8="세종특별자치시",MID(B8,FIND(" ",B8)+1,LEN(B8)),MID(B8,FIND(" ",B8,FIND(" ",B8)+1)+1,LEN(B8)))</f>
        <v>조치원읍 새내로 88</v>
      </c>
      <c r="F8"/>
      <c r="G8" s="16" t="s">
        <v>12</v>
      </c>
      <c r="H8" s="14" t="s">
        <v>13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14</v>
      </c>
      <c r="C9" s="12" t="s">
        <v>15</v>
      </c>
      <c r="D9" s="12" t="s">
        <v>16</v>
      </c>
      <c r="E9" s="19" t="str">
        <f t="shared" ref="E9:E12" si="0">IF(C9="세종특별자치시",MID(B9,FIND(" ",B9)+1,LEN(B9)),MID(B9,FIND(" ",B9,FIND(" ",B9)+1)+1,LEN(B9)))</f>
        <v>테헤란로 123</v>
      </c>
      <c r="F9"/>
      <c r="G9" s="16" t="s">
        <v>18</v>
      </c>
      <c r="H9" s="14" t="s">
        <v>19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20</v>
      </c>
      <c r="C10" s="10" t="s">
        <v>21</v>
      </c>
      <c r="D10" s="10" t="s">
        <v>22</v>
      </c>
      <c r="E10" s="18" t="str">
        <f t="shared" si="0"/>
        <v>센텀중앙로 55</v>
      </c>
      <c r="F10"/>
      <c r="G10" s="17" t="s">
        <v>24</v>
      </c>
      <c r="H10" s="12" t="s">
        <v>25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26</v>
      </c>
      <c r="C11" s="12" t="s">
        <v>27</v>
      </c>
      <c r="D11" s="12" t="s">
        <v>28</v>
      </c>
      <c r="E11" s="19" t="str">
        <f t="shared" si="0"/>
        <v>분당구 판교역로 166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30</v>
      </c>
      <c r="C12" s="10" t="s">
        <v>31</v>
      </c>
      <c r="D12" s="10" t="s">
        <v>32</v>
      </c>
      <c r="E12" s="18" t="str">
        <f t="shared" si="0"/>
        <v>중앙로 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첫 번째 단어를 시도로 나누기</vt:lpstr>
      <vt:lpstr>세종시는 비워 두고 시군구 나누기</vt:lpstr>
      <vt:lpstr>세종시는 읍면동부터 나머지 주소로 남기기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