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8\"/>
    </mc:Choice>
  </mc:AlternateContent>
  <xr:revisionPtr revIDLastSave="965" documentId="8_{AA8A9756-1A07-4D7D-A1D9-35C83AC46247}" xr6:coauthVersionLast="47" xr6:coauthVersionMax="47" xr10:uidLastSave="{D8D7724C-13C4-4DEE-8658-12B2989B9858}"/>
  <bookViews>
    <workbookView xWindow="-103" yWindow="-103" windowWidth="20777" windowHeight="13200" xr2:uid="{FD827E25-04C5-49D5-96E2-8558DE76EBC7}"/>
  </bookViews>
  <sheets>
    <sheet name="기준일부터 마감일까지 포함해 세기" sheetId="1" r:id="rId1"/>
    <sheet name="기준일 다음 날부터 세기" sheetId="2" r:id="rId2"/>
    <sheet name="토요일을 근무일로 포함해 세기 (엑셀 2010 이후)" sheetId="3" r:id="rId3"/>
  </sheets>
  <definedNames>
    <definedName name="_xlnm._FilterDatabase" localSheetId="1" hidden="1">'기준일 다음 날부터 세기'!$B$7:$C$12</definedName>
    <definedName name="_xlnm._FilterDatabase" localSheetId="0" hidden="1">'기준일부터 마감일까지 포함해 세기'!$B$7:$C$12</definedName>
    <definedName name="_xlnm._FilterDatabase" localSheetId="2" hidden="1">'토요일을 근무일로 포함해 세기 (엑셀 2010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10" i="3"/>
  <c r="F11" i="3"/>
  <c r="F8" i="3"/>
  <c r="E9" i="2"/>
  <c r="E10" i="2"/>
  <c r="E11" i="2"/>
  <c r="E8" i="2"/>
  <c r="D9" i="1"/>
  <c r="D10" i="1"/>
  <c r="D11" i="1"/>
  <c r="D8" i="1"/>
</calcChain>
</file>

<file path=xl/sharedStrings.xml><?xml version="1.0" encoding="utf-8"?>
<sst xmlns="http://schemas.openxmlformats.org/spreadsheetml/2006/main" count="57" uniqueCount="21">
  <si>
    <t>엑셀 마감일까지 남은 근무일 세는 공식</t>
    <phoneticPr fontId="1" type="noConversion"/>
  </si>
  <si>
    <t>: 주말과 휴무일을 뺀 남은 일수를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</si>
  <si>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NETWORKDAYS</t>
    </r>
    <r>
      <rPr>
        <sz val="11"/>
        <color rgb="FF000000"/>
        <rFont val="맑은 고딕"/>
        <family val="3"/>
        <charset val="129"/>
        <scheme val="major"/>
      </rPr>
      <t xml:space="preserve"> ( 기준일, 마감일, 휴무일 목록 )</t>
    </r>
  </si>
  <si>
    <t>업무명</t>
  </si>
  <si>
    <t>마감일</t>
  </si>
  <si>
    <t>기준일 포함</t>
  </si>
  <si>
    <t>기준일 제외</t>
  </si>
  <si>
    <t>토요일 근무</t>
  </si>
  <si>
    <t>기준 항목</t>
  </si>
  <si>
    <t>값</t>
  </si>
  <si>
    <t>월간보고</t>
  </si>
  <si>
    <t>기준일</t>
  </si>
  <si>
    <t>정산마감</t>
  </si>
  <si>
    <t>주말 번호</t>
  </si>
  <si>
    <t>계약검토</t>
  </si>
  <si>
    <t>정기점검</t>
  </si>
  <si>
    <t>분기보고</t>
  </si>
  <si>
    <t>전사휴무</t>
  </si>
  <si>
    <t>창립기념일</t>
  </si>
  <si>
    <r>
      <t>=</t>
    </r>
    <r>
      <rPr>
        <sz val="11"/>
        <color rgb="FF0000FF"/>
        <rFont val="맑은 고딕"/>
        <family val="3"/>
        <charset val="129"/>
        <scheme val="major"/>
      </rPr>
      <t>NETWORKDAYS</t>
    </r>
    <r>
      <rPr>
        <sz val="11"/>
        <color rgb="FF000000"/>
        <rFont val="맑은 고딕"/>
        <family val="3"/>
        <charset val="129"/>
        <scheme val="major"/>
      </rPr>
      <t xml:space="preserve"> ( 기준일 + 1, 마감일, 휴무일 목록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</si>
  <si>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NETWORKDAYS.INTL</t>
    </r>
    <r>
      <rPr>
        <sz val="11"/>
        <color rgb="FF000000"/>
        <rFont val="맑은 고딕"/>
        <family val="3"/>
        <charset val="129"/>
        <scheme val="major"/>
      </rPr>
      <t xml:space="preserve"> ( 기준일, 마감일, 주말 번호, 휴무일 목록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</si>
</sst>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1066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DF766-A6B0-4945-B368-E2E05F368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1066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E373D17-4301-4C6D-A5DD-796D257E5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1066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6" width="9.92578125" style="1" bestFit="1" customWidth="1"/>
    <col min="7" max="7" width="3.640625" style="1" customWidth="1"/>
    <col min="8" max="8" width="9.640625" style="1" customWidth="1"/>
    <col min="9" max="9" width="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46272</v>
      </c>
      <c r="D8" s="23">
        <f>NETWORKDAYS($I$8,C8,$I$10:$I$12)</f>
        <v>4</v>
      </c>
      <c r="E8" s="12">
        <v>3</v>
      </c>
      <c r="F8" s="12">
        <v>5</v>
      </c>
      <c r="G8"/>
      <c r="H8" s="18" t="s">
        <v>11</v>
      </c>
      <c r="I8" s="20">
        <v>46266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46276</v>
      </c>
      <c r="D9" s="24">
        <f t="shared" ref="D9:D11" si="0">NETWORKDAYS($I$8,C9,$I$10:$I$12)</f>
        <v>7</v>
      </c>
      <c r="E9" s="15">
        <v>6</v>
      </c>
      <c r="F9" s="15">
        <v>8</v>
      </c>
      <c r="G9"/>
      <c r="H9" s="18" t="s">
        <v>13</v>
      </c>
      <c r="I9" s="21">
        <v>11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46284</v>
      </c>
      <c r="D10" s="23">
        <f t="shared" si="0"/>
        <v>11</v>
      </c>
      <c r="E10" s="12">
        <v>10</v>
      </c>
      <c r="F10" s="12">
        <v>14</v>
      </c>
      <c r="G10"/>
      <c r="H10" s="18" t="s">
        <v>15</v>
      </c>
      <c r="I10" s="20">
        <v>46268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46295</v>
      </c>
      <c r="D11" s="24">
        <f t="shared" si="0"/>
        <v>19</v>
      </c>
      <c r="E11" s="15">
        <v>18</v>
      </c>
      <c r="F11" s="15">
        <v>23</v>
      </c>
      <c r="G11"/>
      <c r="H11" s="18" t="s">
        <v>17</v>
      </c>
      <c r="I11" s="20">
        <v>46274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22" t="s">
        <v>18</v>
      </c>
      <c r="I12" s="19">
        <v>46279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0592-DED7-41AD-B4C6-27F2E9C328B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6" width="9.92578125" style="1" bestFit="1" customWidth="1"/>
    <col min="7" max="7" width="3.640625" style="1" customWidth="1"/>
    <col min="8" max="8" width="9.640625" style="1" customWidth="1"/>
    <col min="9" max="9" width="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46272</v>
      </c>
      <c r="D8" s="12">
        <v>4</v>
      </c>
      <c r="E8" s="23">
        <f>NETWORKDAYS($I$8+1,C8,$I$10:$I$12)</f>
        <v>3</v>
      </c>
      <c r="F8" s="12">
        <v>5</v>
      </c>
      <c r="G8"/>
      <c r="H8" s="18" t="s">
        <v>11</v>
      </c>
      <c r="I8" s="20">
        <v>46266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46276</v>
      </c>
      <c r="D9" s="15">
        <v>7</v>
      </c>
      <c r="E9" s="24">
        <f t="shared" ref="E9:E11" si="0">NETWORKDAYS($I$8+1,C9,$I$10:$I$12)</f>
        <v>6</v>
      </c>
      <c r="F9" s="15">
        <v>8</v>
      </c>
      <c r="G9"/>
      <c r="H9" s="18" t="s">
        <v>13</v>
      </c>
      <c r="I9" s="21">
        <v>11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46284</v>
      </c>
      <c r="D10" s="12">
        <v>11</v>
      </c>
      <c r="E10" s="23">
        <f t="shared" si="0"/>
        <v>10</v>
      </c>
      <c r="F10" s="12">
        <v>14</v>
      </c>
      <c r="G10"/>
      <c r="H10" s="18" t="s">
        <v>15</v>
      </c>
      <c r="I10" s="20">
        <v>46268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46295</v>
      </c>
      <c r="D11" s="15">
        <v>19</v>
      </c>
      <c r="E11" s="24">
        <f t="shared" si="0"/>
        <v>18</v>
      </c>
      <c r="F11" s="15">
        <v>23</v>
      </c>
      <c r="G11"/>
      <c r="H11" s="18" t="s">
        <v>17</v>
      </c>
      <c r="I11" s="20">
        <v>46274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22" t="s">
        <v>18</v>
      </c>
      <c r="I12" s="19">
        <v>46279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1BE4-906D-4B03-AA5B-A2914C85622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6" width="9.92578125" style="1" bestFit="1" customWidth="1"/>
    <col min="7" max="7" width="3.640625" style="1" customWidth="1"/>
    <col min="8" max="8" width="9.640625" style="1" customWidth="1"/>
    <col min="9" max="9" width="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46272</v>
      </c>
      <c r="D8" s="12">
        <v>4</v>
      </c>
      <c r="E8" s="12">
        <v>3</v>
      </c>
      <c r="F8" s="23">
        <f>NETWORKDAYS.INTL($I$8,C8,$I$9,$I$10:$I$12)</f>
        <v>5</v>
      </c>
      <c r="G8"/>
      <c r="H8" s="18" t="s">
        <v>11</v>
      </c>
      <c r="I8" s="20">
        <v>46266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46276</v>
      </c>
      <c r="D9" s="15">
        <v>7</v>
      </c>
      <c r="E9" s="15">
        <v>6</v>
      </c>
      <c r="F9" s="24">
        <f t="shared" ref="F9:F11" si="0">NETWORKDAYS.INTL($I$8,C9,$I$9,$I$10:$I$12)</f>
        <v>8</v>
      </c>
      <c r="G9"/>
      <c r="H9" s="18" t="s">
        <v>13</v>
      </c>
      <c r="I9" s="21">
        <v>11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46284</v>
      </c>
      <c r="D10" s="12">
        <v>11</v>
      </c>
      <c r="E10" s="12">
        <v>10</v>
      </c>
      <c r="F10" s="23">
        <f t="shared" si="0"/>
        <v>14</v>
      </c>
      <c r="G10"/>
      <c r="H10" s="18" t="s">
        <v>15</v>
      </c>
      <c r="I10" s="20">
        <v>46268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46295</v>
      </c>
      <c r="D11" s="15">
        <v>19</v>
      </c>
      <c r="E11" s="15">
        <v>18</v>
      </c>
      <c r="F11" s="24">
        <f t="shared" si="0"/>
        <v>23</v>
      </c>
      <c r="G11"/>
      <c r="H11" s="18" t="s">
        <v>17</v>
      </c>
      <c r="I11" s="20">
        <v>46274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22" t="s">
        <v>18</v>
      </c>
      <c r="I12" s="19">
        <v>46279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기준일부터 마감일까지 포함해 세기</vt:lpstr>
      <vt:lpstr>기준일 다음 날부터 세기</vt:lpstr>
      <vt:lpstr>토요일을 근무일로 포함해 세기 (엑셀 2010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