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95\"/>
    </mc:Choice>
  </mc:AlternateContent>
  <xr:revisionPtr revIDLastSave="834" documentId="8_{00A3C8F4-4135-41CE-8087-39694C398E93}" xr6:coauthVersionLast="47" xr6:coauthVersionMax="47" xr10:uidLastSave="{87E29B23-2A77-4500-8025-F47454DD2B84}"/>
  <bookViews>
    <workbookView xWindow="-103" yWindow="-103" windowWidth="20777" windowHeight="13200" xr2:uid="{FD827E25-04C5-49D5-96E2-8558DE76EBC7}"/>
  </bookViews>
  <sheets>
    <sheet name="기준일까지 완료한 근속연수 구하기" sheetId="1" r:id="rId1"/>
    <sheet name="근속기간에 따라 발생 연차 구하기" sheetId="2" r:id="rId2"/>
  </sheets>
  <definedNames>
    <definedName name="_xlnm._FilterDatabase" localSheetId="1" hidden="1">'근속기간에 따라 발생 연차 구하기'!$B$7:$C$12</definedName>
    <definedName name="_xlnm._FilterDatabase" localSheetId="0" hidden="1">'기준일까지 완료한 근속연수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E10" i="2"/>
  <c r="E11" i="2"/>
  <c r="E12" i="2"/>
  <c r="E13" i="2"/>
  <c r="E14" i="2"/>
  <c r="E8" i="2"/>
  <c r="D9" i="1"/>
  <c r="D10" i="1"/>
  <c r="D11" i="1"/>
  <c r="D12" i="1"/>
  <c r="D13" i="1"/>
  <c r="D14" i="1"/>
  <c r="D8" i="1"/>
</calcChain>
</file>

<file path=xl/sharedStrings.xml><?xml version="1.0" encoding="utf-8"?>
<sst xmlns="http://schemas.openxmlformats.org/spreadsheetml/2006/main" count="50" uniqueCount="24">
  <si>
    <t>엑셀 입사일로 연차 개수 구하기 공식</t>
    <phoneticPr fontId="1" type="noConversion"/>
  </si>
  <si>
    <t>: 입사일과 기준일 사이의 근속기간으로 발생 연차를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</si>
  <si>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DATEDIF</t>
    </r>
    <r>
      <rPr>
        <sz val="11"/>
        <color rgb="FF000000"/>
        <rFont val="맑은 고딕"/>
        <family val="3"/>
        <charset val="129"/>
        <scheme val="major"/>
      </rPr>
      <t xml:space="preserve"> ( 입사일, 기준일, "y" )</t>
    </r>
  </si>
  <si>
    <t>이름</t>
  </si>
  <si>
    <t>입사일</t>
  </si>
  <si>
    <t>근속연수</t>
  </si>
  <si>
    <t>발생 연차</t>
  </si>
  <si>
    <t>기준 항목</t>
  </si>
  <si>
    <t>값</t>
  </si>
  <si>
    <t>정우진</t>
  </si>
  <si>
    <t>기준일</t>
  </si>
  <si>
    <t>김민수</t>
  </si>
  <si>
    <t>이하은</t>
  </si>
  <si>
    <t>1년 미만</t>
  </si>
  <si>
    <t>완료 월 수(최대 11)</t>
  </si>
  <si>
    <t>박도윤</t>
  </si>
  <si>
    <t>1년</t>
  </si>
  <si>
    <t>최서윤</t>
  </si>
  <si>
    <t>3년</t>
  </si>
  <si>
    <t>한지민</t>
  </si>
  <si>
    <t>5년</t>
  </si>
  <si>
    <t>오세훈</t>
  </si>
  <si>
    <t>21년 이상</t>
  </si>
  <si>
    <r>
      <t>=</t>
    </r>
    <r>
      <rPr>
        <sz val="10.5"/>
        <color rgb="FF0000FF"/>
        <rFont val="맑은 고딕"/>
        <family val="3"/>
        <charset val="129"/>
        <scheme val="major"/>
      </rPr>
      <t>IF</t>
    </r>
    <r>
      <rPr>
        <sz val="10.5"/>
        <color rgb="FF000000"/>
        <rFont val="맑은 고딕"/>
        <family val="3"/>
        <charset val="129"/>
        <scheme val="major"/>
      </rPr>
      <t xml:space="preserve"> ( </t>
    </r>
    <r>
      <rPr>
        <sz val="10.5"/>
        <color rgb="FF0000FF"/>
        <rFont val="맑은 고딕"/>
        <family val="3"/>
        <charset val="129"/>
        <scheme val="major"/>
      </rPr>
      <t>DATEDIF</t>
    </r>
    <r>
      <rPr>
        <sz val="10.5"/>
        <color rgb="FF000000"/>
        <rFont val="맑은 고딕"/>
        <family val="3"/>
        <charset val="129"/>
        <scheme val="major"/>
      </rPr>
      <t xml:space="preserve"> ( 입사일, 기준일, "y" ) &lt; 1, </t>
    </r>
    <r>
      <rPr>
        <sz val="10.5"/>
        <color rgb="FF0000FF"/>
        <rFont val="맑은 고딕"/>
        <family val="3"/>
        <charset val="129"/>
        <scheme val="major"/>
      </rPr>
      <t>MIN</t>
    </r>
    <r>
      <rPr>
        <sz val="10.5"/>
        <color rgb="FF000000"/>
        <rFont val="맑은 고딕"/>
        <family val="3"/>
        <charset val="129"/>
        <scheme val="major"/>
      </rPr>
      <t xml:space="preserve"> ( 11, </t>
    </r>
    <r>
      <rPr>
        <sz val="10.5"/>
        <color rgb="FF0000FF"/>
        <rFont val="맑은 고딕"/>
        <family val="3"/>
        <charset val="129"/>
        <scheme val="major"/>
      </rPr>
      <t>DATEDIF</t>
    </r>
    <r>
      <rPr>
        <sz val="10.5"/>
        <color rgb="FF000000"/>
        <rFont val="맑은 고딕"/>
        <family val="3"/>
        <charset val="129"/>
        <scheme val="major"/>
      </rPr>
      <t xml:space="preserve"> ( 입사일, 기준일, "m" ) ), </t>
    </r>
    <r>
      <rPr>
        <sz val="10.5"/>
        <color rgb="FF0000FF"/>
        <rFont val="맑은 고딕"/>
        <family val="3"/>
        <charset val="129"/>
        <scheme val="major"/>
      </rPr>
      <t>MIN</t>
    </r>
    <r>
      <rPr>
        <sz val="10.5"/>
        <color rgb="FF000000"/>
        <rFont val="맑은 고딕"/>
        <family val="3"/>
        <charset val="129"/>
        <scheme val="major"/>
      </rPr>
      <t xml:space="preserve"> ( 25, 15 + </t>
    </r>
    <r>
      <rPr>
        <sz val="10.5"/>
        <color rgb="FF0000FF"/>
        <rFont val="맑은 고딕"/>
        <family val="3"/>
        <charset val="129"/>
        <scheme val="major"/>
      </rPr>
      <t>INT</t>
    </r>
    <r>
      <rPr>
        <sz val="10.5"/>
        <color rgb="FF000000"/>
        <rFont val="맑은 고딕"/>
        <family val="3"/>
        <charset val="129"/>
        <scheme val="major"/>
      </rPr>
      <t xml:space="preserve"> ( ( </t>
    </r>
    <r>
      <rPr>
        <sz val="10.5"/>
        <color rgb="FF0000FF"/>
        <rFont val="맑은 고딕"/>
        <family val="3"/>
        <charset val="129"/>
        <scheme val="major"/>
      </rPr>
      <t>DATEDIF</t>
    </r>
    <r>
      <rPr>
        <sz val="10.5"/>
        <color rgb="FF000000"/>
        <rFont val="맑은 고딕"/>
        <family val="3"/>
        <charset val="129"/>
        <scheme val="major"/>
      </rPr>
      <t xml:space="preserve"> ( 입사일, 기준일, "y" ) - 1 ) / 2 )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</si>
</sst>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0.5"/>
      <color rgb="FF000000"/>
      <name val="맑은 고딕"/>
      <family val="3"/>
      <charset val="129"/>
      <scheme val="major"/>
    </font>
    <font>
      <sz val="10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49" fontId="11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683648</xdr:colOff>
      <xdr:row>1</xdr:row>
      <xdr:rowOff>19957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734" y="101600"/>
          <a:ext cx="535552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644459</xdr:colOff>
      <xdr:row>1</xdr:row>
      <xdr:rowOff>19957</xdr:rowOff>
    </xdr:from>
    <xdr:to>
      <xdr:col>15</xdr:col>
      <xdr:colOff>494211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C83EE4AA-BCBD-487C-BEC2-7E9A0986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0345" y="101600"/>
          <a:ext cx="535552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85546875" style="1" bestFit="1" customWidth="1"/>
    <col min="4" max="5" width="9.640625" style="1" customWidth="1"/>
    <col min="6" max="6" width="3.640625" style="1" customWidth="1"/>
    <col min="7" max="7" width="9.640625" style="1" customWidth="1"/>
    <col min="8" max="8" width="15.9257812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6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44440</v>
      </c>
      <c r="D8" s="24">
        <f>DATEDIF(C8,$H$8,"y")</f>
        <v>5</v>
      </c>
      <c r="E8" s="12">
        <v>17</v>
      </c>
      <c r="F8"/>
      <c r="G8" s="19" t="s">
        <v>10</v>
      </c>
      <c r="H8" s="20">
        <v>46266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11</v>
      </c>
      <c r="C9" s="14">
        <v>46082</v>
      </c>
      <c r="D9" s="25">
        <f t="shared" ref="D9:D14" si="0">DATEDIF(C9,$H$8,"y")</f>
        <v>0</v>
      </c>
      <c r="E9" s="15">
        <v>6</v>
      </c>
      <c r="F9"/>
      <c r="G9" s="19" t="s">
        <v>5</v>
      </c>
      <c r="H9" s="17" t="s">
        <v>6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12</v>
      </c>
      <c r="C10" s="11">
        <v>45931</v>
      </c>
      <c r="D10" s="24">
        <f t="shared" si="0"/>
        <v>0</v>
      </c>
      <c r="E10" s="12">
        <v>11</v>
      </c>
      <c r="F10"/>
      <c r="G10" s="19" t="s">
        <v>13</v>
      </c>
      <c r="H10" s="17" t="s">
        <v>14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15</v>
      </c>
      <c r="C11" s="14">
        <v>45901</v>
      </c>
      <c r="D11" s="25">
        <f t="shared" si="0"/>
        <v>1</v>
      </c>
      <c r="E11" s="15">
        <v>15</v>
      </c>
      <c r="F11"/>
      <c r="G11" s="19" t="s">
        <v>16</v>
      </c>
      <c r="H11" s="22">
        <v>15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17</v>
      </c>
      <c r="C12" s="11">
        <v>45170</v>
      </c>
      <c r="D12" s="24">
        <f t="shared" si="0"/>
        <v>3</v>
      </c>
      <c r="E12" s="12">
        <v>16</v>
      </c>
      <c r="F12"/>
      <c r="G12" s="19" t="s">
        <v>18</v>
      </c>
      <c r="H12" s="22">
        <v>16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19</v>
      </c>
      <c r="C13" s="14">
        <v>40787</v>
      </c>
      <c r="D13" s="25">
        <f t="shared" si="0"/>
        <v>15</v>
      </c>
      <c r="E13" s="15">
        <v>22</v>
      </c>
      <c r="F13"/>
      <c r="G13" s="19" t="s">
        <v>20</v>
      </c>
      <c r="H13" s="22">
        <v>17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21</v>
      </c>
      <c r="C14" s="11">
        <v>38596</v>
      </c>
      <c r="D14" s="24">
        <f t="shared" si="0"/>
        <v>21</v>
      </c>
      <c r="E14" s="12">
        <v>25</v>
      </c>
      <c r="F14"/>
      <c r="G14" s="23" t="s">
        <v>22</v>
      </c>
      <c r="H14" s="21">
        <v>25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3182-DD90-4A25-A286-C9BB5E6BB3EA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85546875" style="1" bestFit="1" customWidth="1"/>
    <col min="4" max="5" width="9.640625" style="1" customWidth="1"/>
    <col min="6" max="6" width="3.640625" style="1" customWidth="1"/>
    <col min="7" max="7" width="9.640625" style="1" customWidth="1"/>
    <col min="8" max="8" width="15.9257812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26" t="s">
        <v>23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6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44440</v>
      </c>
      <c r="D8" s="12">
        <v>5</v>
      </c>
      <c r="E8" s="24">
        <f>IF(DATEDIF(C8,$H$8,"y")&lt;1,MIN(11,DATEDIF(C8,$H$8,"m")),MIN(25,15+INT((DATEDIF(C8,$H$8,"y")-1)/2)))</f>
        <v>17</v>
      </c>
      <c r="F8"/>
      <c r="G8" s="19" t="s">
        <v>10</v>
      </c>
      <c r="H8" s="20">
        <v>46266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11</v>
      </c>
      <c r="C9" s="14">
        <v>46082</v>
      </c>
      <c r="D9" s="15">
        <v>0</v>
      </c>
      <c r="E9" s="25">
        <f t="shared" ref="E9:E14" si="0">IF(DATEDIF(C9,$H$8,"y")&lt;1,MIN(11,DATEDIF(C9,$H$8,"m")),MIN(25,15+INT((DATEDIF(C9,$H$8,"y")-1)/2)))</f>
        <v>6</v>
      </c>
      <c r="F9"/>
      <c r="G9" s="19" t="s">
        <v>5</v>
      </c>
      <c r="H9" s="17" t="s">
        <v>6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12</v>
      </c>
      <c r="C10" s="11">
        <v>45931</v>
      </c>
      <c r="D10" s="12">
        <v>0</v>
      </c>
      <c r="E10" s="24">
        <f t="shared" si="0"/>
        <v>11</v>
      </c>
      <c r="F10"/>
      <c r="G10" s="19" t="s">
        <v>13</v>
      </c>
      <c r="H10" s="17" t="s">
        <v>14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15</v>
      </c>
      <c r="C11" s="14">
        <v>45901</v>
      </c>
      <c r="D11" s="15">
        <v>1</v>
      </c>
      <c r="E11" s="25">
        <f t="shared" si="0"/>
        <v>15</v>
      </c>
      <c r="F11"/>
      <c r="G11" s="19" t="s">
        <v>16</v>
      </c>
      <c r="H11" s="22">
        <v>15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17</v>
      </c>
      <c r="C12" s="11">
        <v>45170</v>
      </c>
      <c r="D12" s="12">
        <v>3</v>
      </c>
      <c r="E12" s="24">
        <f t="shared" si="0"/>
        <v>16</v>
      </c>
      <c r="F12"/>
      <c r="G12" s="19" t="s">
        <v>18</v>
      </c>
      <c r="H12" s="22">
        <v>16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19</v>
      </c>
      <c r="C13" s="14">
        <v>40787</v>
      </c>
      <c r="D13" s="15">
        <v>15</v>
      </c>
      <c r="E13" s="25">
        <f t="shared" si="0"/>
        <v>22</v>
      </c>
      <c r="F13"/>
      <c r="G13" s="19" t="s">
        <v>20</v>
      </c>
      <c r="H13" s="22">
        <v>17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21</v>
      </c>
      <c r="C14" s="11">
        <v>38596</v>
      </c>
      <c r="D14" s="12">
        <v>21</v>
      </c>
      <c r="E14" s="24">
        <f t="shared" si="0"/>
        <v>25</v>
      </c>
      <c r="F14"/>
      <c r="G14" s="23" t="s">
        <v>22</v>
      </c>
      <c r="H14" s="21">
        <v>25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기준일까지 완료한 근속연수 구하기</vt:lpstr>
      <vt:lpstr>근속기간에 따라 발생 연차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