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584\"/>
    </mc:Choice>
  </mc:AlternateContent>
  <xr:revisionPtr revIDLastSave="367" documentId="8_{DE8734B6-A969-4332-86B8-8F3B1094A0D9}" xr6:coauthVersionLast="47" xr6:coauthVersionMax="47" xr10:uidLastSave="{8BA8E7E0-83C3-4AD6-BB0C-5924AD9DC021}"/>
  <bookViews>
    <workbookView xWindow="-103" yWindow="-103" windowWidth="20777" windowHeight="13200" xr2:uid="{FD827E25-04C5-49D5-96E2-8558DE76EBC7}"/>
  </bookViews>
  <sheets>
    <sheet name="월의 시작일부터 다음 달 전날까지 합계 내기" sheetId="1" r:id="rId1"/>
    <sheet name="연월이 같은 거래만 합계 내기" sheetId="2" r:id="rId2"/>
  </sheets>
  <definedNames>
    <definedName name="_xlnm._FilterDatabase" localSheetId="1" hidden="1">'연월이 같은 거래만 합계 내기'!$B$7:$C$12</definedName>
    <definedName name="_xlnm._FilterDatabase" localSheetId="0" hidden="1">'월의 시작일부터 다음 달 전날까지 합계 내기'!$B$7:$C$12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2" l="1"/>
  <c r="F10" i="2"/>
  <c r="F11" i="2"/>
  <c r="F12" i="2"/>
  <c r="F13" i="2"/>
  <c r="F8" i="2"/>
  <c r="F9" i="1"/>
  <c r="F10" i="1"/>
  <c r="F11" i="1"/>
  <c r="F12" i="1"/>
  <c r="F13" i="1"/>
  <c r="F8" i="1"/>
</calcChain>
</file>

<file path=xl/sharedStrings.xml><?xml version="1.0" encoding="utf-8"?>
<sst xmlns="http://schemas.openxmlformats.org/spreadsheetml/2006/main" count="16" uniqueCount="9">
  <si>
    <t>엑셀 날짜 데이터로 월별 합계 구하기 공식</t>
    <phoneticPr fontId="1" type="noConversion"/>
  </si>
  <si>
    <t>: 월이 같아도 연도가 다르면 나눠 집계합니다.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</si>
  <si>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SUMIFS</t>
    </r>
    <r>
      <rPr>
        <sz val="11"/>
        <color rgb="FF000000"/>
        <rFont val="맑은 고딕"/>
        <family val="3"/>
        <charset val="129"/>
        <scheme val="major"/>
      </rPr>
      <t xml:space="preserve"> ( 합계 범위, 날짜 범위, "&gt;=" &amp; 월 시작일, 날짜 범위, "&lt;" &amp; 다음 달 시작일 )</t>
    </r>
  </si>
  <si>
    <t>거래일자</t>
  </si>
  <si>
    <t>금액</t>
  </si>
  <si>
    <t>월</t>
  </si>
  <si>
    <t>다음 달</t>
  </si>
  <si>
    <t>월별 합계</t>
  </si>
  <si>
    <r>
      <t>=</t>
    </r>
    <r>
      <rPr>
        <sz val="11"/>
        <color rgb="FF0000FF"/>
        <rFont val="맑은 고딕"/>
        <family val="3"/>
        <charset val="129"/>
        <scheme val="major"/>
      </rPr>
      <t>SUMPRODUCT</t>
    </r>
    <r>
      <rPr>
        <sz val="11"/>
        <color rgb="FF000000"/>
        <rFont val="맑은 고딕"/>
        <family val="3"/>
        <charset val="129"/>
        <scheme val="major"/>
      </rPr>
      <t xml:space="preserve"> ( ( </t>
    </r>
    <r>
      <rPr>
        <sz val="11"/>
        <color rgb="FF0000FF"/>
        <rFont val="맑은 고딕"/>
        <family val="3"/>
        <charset val="129"/>
        <scheme val="major"/>
      </rPr>
      <t>TEXT</t>
    </r>
    <r>
      <rPr>
        <sz val="11"/>
        <color rgb="FF000000"/>
        <rFont val="맑은 고딕"/>
        <family val="3"/>
        <charset val="129"/>
        <scheme val="major"/>
      </rPr>
      <t xml:space="preserve"> ( 날짜 범위, "yyyy-mm" ) = </t>
    </r>
    <r>
      <rPr>
        <sz val="11"/>
        <color rgb="FF0000FF"/>
        <rFont val="맑은 고딕"/>
        <family val="3"/>
        <charset val="129"/>
        <scheme val="major"/>
      </rPr>
      <t>TEXT</t>
    </r>
    <r>
      <rPr>
        <sz val="11"/>
        <color rgb="FF000000"/>
        <rFont val="맑은 고딕"/>
        <family val="3"/>
        <charset val="129"/>
        <scheme val="major"/>
      </rPr>
      <t xml:space="preserve"> ( 월 시작일, "yyyy-mm" ) ) * 합계 범위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</si>
</sst>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9" fillId="4" borderId="1" xfId="0" applyNumberFormat="1" applyFont="1" applyFill="1" applyBorder="1" applyAlignment="1">
      <alignment horizontal="center" vertical="center"/>
    </xf>
    <xf numFmtId="14" fontId="8" fillId="5" borderId="1" xfId="0" applyNumberFormat="1" applyFont="1" applyFill="1" applyBorder="1" applyAlignment="1">
      <alignment horizontal="center" vertical="center"/>
    </xf>
    <xf numFmtId="3" fontId="8" fillId="5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59534</xdr:colOff>
      <xdr:row>1</xdr:row>
      <xdr:rowOff>19957</xdr:rowOff>
    </xdr:from>
    <xdr:to>
      <xdr:col>12</xdr:col>
      <xdr:colOff>595085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6734" y="101600"/>
          <a:ext cx="535551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59534</xdr:colOff>
      <xdr:row>1</xdr:row>
      <xdr:rowOff>19957</xdr:rowOff>
    </xdr:from>
    <xdr:to>
      <xdr:col>12</xdr:col>
      <xdr:colOff>595085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77B6FE58-EE91-4C3E-9ADD-7E24DE95B4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6734" y="101600"/>
          <a:ext cx="535551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55000000000000004"/>
  <cols>
    <col min="1" max="1" width="3.140625" style="1" customWidth="1"/>
    <col min="2" max="2" width="9.85546875" style="1" bestFit="1" customWidth="1"/>
    <col min="3" max="3" width="9.640625" style="1" customWidth="1"/>
    <col min="4" max="5" width="9.85546875" style="1" bestFit="1" customWidth="1"/>
    <col min="6" max="6" width="9.640625" style="1" customWidth="1"/>
    <col min="7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45667</v>
      </c>
      <c r="C8" s="11">
        <v>999999</v>
      </c>
      <c r="D8" s="10">
        <v>46023</v>
      </c>
      <c r="E8" s="10">
        <v>46054</v>
      </c>
      <c r="F8" s="11">
        <f>SUMIFS($C$8:$C$21,$B$8:$B$21,"&gt;="&amp;D8,$B$8:$B$21,"&lt;"&amp;E8)</f>
        <v>2000000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>
        <v>46022</v>
      </c>
      <c r="C9" s="13">
        <v>900000</v>
      </c>
      <c r="D9" s="12">
        <v>46054</v>
      </c>
      <c r="E9" s="12">
        <v>46082</v>
      </c>
      <c r="F9" s="13">
        <f t="shared" ref="F9:F13" si="0">SUMIFS($C$8:$C$21,$B$8:$B$21,"&gt;="&amp;D9,$B$8:$B$21,"&lt;"&amp;E9)</f>
        <v>1900000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>
        <v>46025</v>
      </c>
      <c r="C10" s="11">
        <v>1200000</v>
      </c>
      <c r="D10" s="10">
        <v>46082</v>
      </c>
      <c r="E10" s="10">
        <v>46113</v>
      </c>
      <c r="F10" s="11">
        <f t="shared" si="0"/>
        <v>2000000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>
        <v>46039</v>
      </c>
      <c r="C11" s="13">
        <v>800000</v>
      </c>
      <c r="D11" s="12">
        <v>46113</v>
      </c>
      <c r="E11" s="12">
        <v>46143</v>
      </c>
      <c r="F11" s="13">
        <f t="shared" si="0"/>
        <v>2100000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>
        <v>46054</v>
      </c>
      <c r="C12" s="11">
        <v>1500000</v>
      </c>
      <c r="D12" s="10">
        <v>46143</v>
      </c>
      <c r="E12" s="10">
        <v>46174</v>
      </c>
      <c r="F12" s="11">
        <f t="shared" si="0"/>
        <v>2000000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2">
        <v>46081</v>
      </c>
      <c r="C13" s="13">
        <v>400000</v>
      </c>
      <c r="D13" s="12">
        <v>46174</v>
      </c>
      <c r="E13" s="12">
        <v>46204</v>
      </c>
      <c r="F13" s="13">
        <f t="shared" si="0"/>
        <v>2100000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10">
        <v>46086</v>
      </c>
      <c r="C14" s="11">
        <v>750000</v>
      </c>
      <c r="D14" s="14"/>
      <c r="E14" s="14"/>
      <c r="F14" s="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 s="12">
        <v>46101</v>
      </c>
      <c r="C15" s="13">
        <v>1250000</v>
      </c>
      <c r="D15" s="15"/>
      <c r="E15" s="15"/>
      <c r="F15" s="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 s="10">
        <v>46114</v>
      </c>
      <c r="C16" s="11">
        <v>900000</v>
      </c>
      <c r="D16" s="14"/>
      <c r="E16" s="14"/>
      <c r="F16" s="14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 s="12">
        <v>46142</v>
      </c>
      <c r="C17" s="13">
        <v>1200000</v>
      </c>
      <c r="D17" s="15"/>
      <c r="E17" s="15"/>
      <c r="F17" s="15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 s="10">
        <v>46143</v>
      </c>
      <c r="C18" s="11">
        <v>1400000</v>
      </c>
      <c r="D18" s="14"/>
      <c r="E18" s="14"/>
      <c r="F18" s="14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 s="12">
        <v>46171</v>
      </c>
      <c r="C19" s="13">
        <v>600000</v>
      </c>
      <c r="D19" s="15"/>
      <c r="E19" s="15"/>
      <c r="F19" s="15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 s="10">
        <v>46183</v>
      </c>
      <c r="C20" s="11">
        <v>1300000</v>
      </c>
      <c r="D20" s="14"/>
      <c r="E20" s="14"/>
      <c r="F20" s="14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 s="12">
        <v>46203</v>
      </c>
      <c r="C21" s="13">
        <v>800000</v>
      </c>
      <c r="D21" s="15"/>
      <c r="E21" s="15"/>
      <c r="F21" s="15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0009E-EEEA-4A53-9597-A9C2EEF7F90A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9.85546875" style="1" bestFit="1" customWidth="1"/>
    <col min="3" max="3" width="9.640625" style="1" customWidth="1"/>
    <col min="4" max="5" width="9.85546875" style="1" bestFit="1" customWidth="1"/>
    <col min="6" max="6" width="9.640625" style="1" customWidth="1"/>
    <col min="7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8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45667</v>
      </c>
      <c r="C8" s="11">
        <v>999999</v>
      </c>
      <c r="D8" s="10">
        <v>46023</v>
      </c>
      <c r="E8" s="10">
        <v>46054</v>
      </c>
      <c r="F8" s="11">
        <f>SUMPRODUCT((TEXT($B$8:$B$21,"yyyy-mm")=TEXT(D8,"yyyy-mm"))*$C$8:$C$21)</f>
        <v>2000000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>
        <v>46022</v>
      </c>
      <c r="C9" s="13">
        <v>900000</v>
      </c>
      <c r="D9" s="12">
        <v>46054</v>
      </c>
      <c r="E9" s="12">
        <v>46082</v>
      </c>
      <c r="F9" s="13">
        <f t="shared" ref="F9:F13" si="0">SUMPRODUCT((TEXT($B$8:$B$21,"yyyy-mm")=TEXT(D9,"yyyy-mm"))*$C$8:$C$21)</f>
        <v>1900000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>
        <v>46025</v>
      </c>
      <c r="C10" s="11">
        <v>1200000</v>
      </c>
      <c r="D10" s="10">
        <v>46082</v>
      </c>
      <c r="E10" s="10">
        <v>46113</v>
      </c>
      <c r="F10" s="11">
        <f t="shared" si="0"/>
        <v>2000000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>
        <v>46039</v>
      </c>
      <c r="C11" s="13">
        <v>800000</v>
      </c>
      <c r="D11" s="12">
        <v>46113</v>
      </c>
      <c r="E11" s="12">
        <v>46143</v>
      </c>
      <c r="F11" s="13">
        <f t="shared" si="0"/>
        <v>2100000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>
        <v>46054</v>
      </c>
      <c r="C12" s="11">
        <v>1500000</v>
      </c>
      <c r="D12" s="10">
        <v>46143</v>
      </c>
      <c r="E12" s="10">
        <v>46174</v>
      </c>
      <c r="F12" s="11">
        <f t="shared" si="0"/>
        <v>2000000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2">
        <v>46081</v>
      </c>
      <c r="C13" s="13">
        <v>400000</v>
      </c>
      <c r="D13" s="12">
        <v>46174</v>
      </c>
      <c r="E13" s="12">
        <v>46204</v>
      </c>
      <c r="F13" s="13">
        <f t="shared" si="0"/>
        <v>2100000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10">
        <v>46086</v>
      </c>
      <c r="C14" s="11">
        <v>750000</v>
      </c>
      <c r="D14" s="14"/>
      <c r="E14" s="14"/>
      <c r="F14" s="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 s="12">
        <v>46101</v>
      </c>
      <c r="C15" s="13">
        <v>1250000</v>
      </c>
      <c r="D15" s="15"/>
      <c r="E15" s="15"/>
      <c r="F15" s="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 s="10">
        <v>46114</v>
      </c>
      <c r="C16" s="11">
        <v>900000</v>
      </c>
      <c r="D16" s="14"/>
      <c r="E16" s="14"/>
      <c r="F16" s="14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 s="12">
        <v>46142</v>
      </c>
      <c r="C17" s="13">
        <v>1200000</v>
      </c>
      <c r="D17" s="15"/>
      <c r="E17" s="15"/>
      <c r="F17" s="15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 s="10">
        <v>46143</v>
      </c>
      <c r="C18" s="11">
        <v>1400000</v>
      </c>
      <c r="D18" s="14"/>
      <c r="E18" s="14"/>
      <c r="F18" s="14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 s="12">
        <v>46171</v>
      </c>
      <c r="C19" s="13">
        <v>600000</v>
      </c>
      <c r="D19" s="15"/>
      <c r="E19" s="15"/>
      <c r="F19" s="15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 s="10">
        <v>46183</v>
      </c>
      <c r="C20" s="11">
        <v>1300000</v>
      </c>
      <c r="D20" s="14"/>
      <c r="E20" s="14"/>
      <c r="F20" s="14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 s="12">
        <v>46203</v>
      </c>
      <c r="C21" s="13">
        <v>800000</v>
      </c>
      <c r="D21" s="15"/>
      <c r="E21" s="15"/>
      <c r="F21" s="15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월의 시작일부터 다음 달 전날까지 합계 내기</vt:lpstr>
      <vt:lpstr>연월이 같은 거래만 합계 내기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