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475\"/>
    </mc:Choice>
  </mc:AlternateContent>
  <xr:revisionPtr revIDLastSave="0" documentId="13_ncr:1_{60543B5B-A7E0-4456-A3A9-CB8783CBAA1E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날짜 범위에 포함된 담당 기간 찾기 (엑셀 2021 이후" sheetId="1" r:id="rId1"/>
    <sheet name="날짜가 들어 있는 담당 기간 찾기" sheetId="2" r:id="rId2"/>
  </sheets>
  <definedNames>
    <definedName name="_xlnm._FilterDatabase" localSheetId="0" hidden="1">'날짜 범위에 포함된 담당 기간 찾기 (엑셀 2021 이후'!$B$7:$C$12</definedName>
    <definedName name="_xlnm._FilterDatabase" localSheetId="1" hidden="1">'날짜가 들어 있는 담당 기간 찾기'!$B$7:$C$12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2" l="1" a="1"/>
  <c r="C9" i="2" s="1"/>
  <c r="C10" i="2" a="1"/>
  <c r="C10" i="2"/>
  <c r="C11" i="2" a="1"/>
  <c r="C11" i="2"/>
  <c r="C8" i="2" a="1"/>
  <c r="C8" i="2" s="1"/>
  <c r="C9" i="1"/>
  <c r="C10" i="1"/>
  <c r="C11" i="1"/>
  <c r="C8" i="1"/>
</calcChain>
</file>

<file path=xl/sharedStrings.xml><?xml version="1.0" encoding="utf-8"?>
<sst xmlns="http://schemas.openxmlformats.org/spreadsheetml/2006/main" count="22" uniqueCount="11">
  <si>
    <t>엑셀 날짜가 포함된 기간의 담당자 찾기 공식</t>
    <phoneticPr fontId="1" type="noConversion"/>
  </si>
  <si>
    <t>: 조회 날짜가 시작일과 종료일 사이에 있는 행에서 담당자를 불러옵니다.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</si>
  <si>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XLOOKUP</t>
    </r>
    <r>
      <rPr>
        <sz val="11"/>
        <color rgb="FF000000"/>
        <rFont val="맑은 고딕"/>
        <family val="3"/>
        <charset val="129"/>
        <scheme val="major"/>
      </rPr>
      <t xml:space="preserve"> ( 1, ( 조회 날짜 &gt;= 시작일 ) * ( 조회 날짜 &lt;= 종료일 ), 담당자, 미배정 )</t>
    </r>
  </si>
  <si>
    <t>조회 날짜</t>
  </si>
  <si>
    <t>담당자</t>
  </si>
  <si>
    <t>시작일</t>
  </si>
  <si>
    <t>종료일</t>
  </si>
  <si>
    <t>이하은</t>
  </si>
  <si>
    <t>김서준</t>
  </si>
  <si>
    <t>박도윤</t>
  </si>
  <si>
    <r>
      <t>=</t>
    </r>
    <r>
      <rPr>
        <sz val="11"/>
        <color rgb="FF0000FF"/>
        <rFont val="맑은 고딕"/>
        <family val="3"/>
        <charset val="129"/>
        <scheme val="major"/>
      </rPr>
      <t>IFERROR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INDEX</t>
    </r>
    <r>
      <rPr>
        <sz val="11"/>
        <color rgb="FF000000"/>
        <rFont val="맑은 고딕"/>
        <family val="3"/>
        <charset val="129"/>
        <scheme val="major"/>
      </rPr>
      <t xml:space="preserve"> ( 담당자 범위, </t>
    </r>
    <r>
      <rPr>
        <sz val="11"/>
        <color rgb="FF0000FF"/>
        <rFont val="맑은 고딕"/>
        <family val="3"/>
        <charset val="129"/>
        <scheme val="major"/>
      </rPr>
      <t>MATCH</t>
    </r>
    <r>
      <rPr>
        <sz val="11"/>
        <color rgb="FF000000"/>
        <rFont val="맑은 고딕"/>
        <family val="3"/>
        <charset val="129"/>
        <scheme val="major"/>
      </rPr>
      <t xml:space="preserve"> ( 1, ( 조회 날짜 &gt;= 시작일 범위 ) * ( 조회 날짜 &lt;= 종료일 범위 ), 0 ) ), 미배정 표시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</si>
</sst>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14" fontId="9" fillId="5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14" fontId="8" fillId="0" borderId="3" xfId="0" applyNumberFormat="1" applyFont="1" applyFill="1" applyBorder="1" applyAlignment="1">
      <alignment horizontal="center" vertical="center"/>
    </xf>
    <xf numFmtId="14" fontId="8" fillId="0" borderId="4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395590</xdr:colOff>
      <xdr:row>1</xdr:row>
      <xdr:rowOff>17780</xdr:rowOff>
    </xdr:from>
    <xdr:to>
      <xdr:col>9</xdr:col>
      <xdr:colOff>243840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63830" y="101600"/>
          <a:ext cx="534050" cy="193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555610</xdr:colOff>
      <xdr:row>1</xdr:row>
      <xdr:rowOff>17780</xdr:rowOff>
    </xdr:from>
    <xdr:to>
      <xdr:col>13</xdr:col>
      <xdr:colOff>403860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46CBAB60-0853-4C8A-BC9F-5CD7C97309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67050" y="101600"/>
          <a:ext cx="534050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C8" sqref="C8"/>
    </sheetView>
  </sheetViews>
  <sheetFormatPr defaultColWidth="9" defaultRowHeight="18.75" customHeight="1" x14ac:dyDescent="0.4"/>
  <cols>
    <col min="1" max="1" width="3.09765625" style="1" customWidth="1"/>
    <col min="2" max="2" width="10" style="1" bestFit="1" customWidth="1"/>
    <col min="3" max="3" width="9.69921875" style="1" customWidth="1"/>
    <col min="4" max="4" width="3.69921875" style="1" customWidth="1"/>
    <col min="5" max="6" width="10" style="1" bestFit="1" customWidth="1"/>
    <col min="7" max="7" width="9.69921875" style="1" customWidth="1"/>
    <col min="8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/>
      <c r="E7" s="13" t="s">
        <v>5</v>
      </c>
      <c r="F7" s="13" t="s">
        <v>6</v>
      </c>
      <c r="G7" s="10" t="s">
        <v>4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>
        <v>46277</v>
      </c>
      <c r="C8" s="18" t="str">
        <f>_xlfn.XLOOKUP(1,(B8&gt;=$E$8:$E$10)*(B8&lt;=$F$8:$F$10),$G$8:$G$10,"미배정")</f>
        <v>이하은</v>
      </c>
      <c r="D8"/>
      <c r="E8" s="14">
        <v>46266</v>
      </c>
      <c r="F8" s="14">
        <v>46272</v>
      </c>
      <c r="G8" s="17" t="s">
        <v>8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2">
        <v>46268</v>
      </c>
      <c r="C9" s="19" t="str">
        <f t="shared" ref="C9:C11" si="0">_xlfn.XLOOKUP(1,(B9&gt;=$E$8:$E$10)*(B9&lt;=$F$8:$F$10),$G$8:$G$10,"미배정")</f>
        <v>김서준</v>
      </c>
      <c r="D9"/>
      <c r="E9" s="14">
        <v>46273</v>
      </c>
      <c r="F9" s="14">
        <v>46279</v>
      </c>
      <c r="G9" s="17" t="s">
        <v>7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>
        <v>46288</v>
      </c>
      <c r="C10" s="18" t="str">
        <f t="shared" si="0"/>
        <v>박도윤</v>
      </c>
      <c r="D10"/>
      <c r="E10" s="15">
        <v>46280</v>
      </c>
      <c r="F10" s="15">
        <v>46295</v>
      </c>
      <c r="G10" s="16" t="s">
        <v>9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2">
        <v>46296</v>
      </c>
      <c r="C11" s="19" t="str">
        <f t="shared" si="0"/>
        <v>미배정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14A40-C5F1-4513-B447-0B5CE36A3F6D}">
  <dimension ref="A1:CV90"/>
  <sheetViews>
    <sheetView showGridLines="0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2" width="10" style="1" bestFit="1" customWidth="1"/>
    <col min="3" max="3" width="9.69921875" style="1" customWidth="1"/>
    <col min="4" max="4" width="3.69921875" style="1" customWidth="1"/>
    <col min="5" max="6" width="10" style="1" bestFit="1" customWidth="1"/>
    <col min="7" max="7" width="9.69921875" style="1" customWidth="1"/>
    <col min="8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10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/>
      <c r="E7" s="13" t="s">
        <v>5</v>
      </c>
      <c r="F7" s="13" t="s">
        <v>6</v>
      </c>
      <c r="G7" s="10" t="s">
        <v>4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>
        <v>46277</v>
      </c>
      <c r="C8" s="18" t="str">
        <f t="array" ref="C8">IFERROR(INDEX($G$8:$G$10,MATCH(1,(B8&gt;=$E$8:$E$10)*(B8&lt;=$F$8:$F$10),0)),"미배정")</f>
        <v>이하은</v>
      </c>
      <c r="D8"/>
      <c r="E8" s="14">
        <v>46266</v>
      </c>
      <c r="F8" s="14">
        <v>46272</v>
      </c>
      <c r="G8" s="17" t="s">
        <v>8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2">
        <v>46268</v>
      </c>
      <c r="C9" s="19" t="str">
        <f t="array" ref="C9">IFERROR(INDEX($G$8:$G$10,MATCH(1,(B9&gt;=$E$8:$E$10)*(B9&lt;=$F$8:$F$10),0)),"미배정")</f>
        <v>김서준</v>
      </c>
      <c r="D9"/>
      <c r="E9" s="14">
        <v>46273</v>
      </c>
      <c r="F9" s="14">
        <v>46279</v>
      </c>
      <c r="G9" s="17" t="s">
        <v>7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>
        <v>46288</v>
      </c>
      <c r="C10" s="18" t="str">
        <f t="array" ref="C10">IFERROR(INDEX($G$8:$G$10,MATCH(1,(B10&gt;=$E$8:$E$10)*(B10&lt;=$F$8:$F$10),0)),"미배정")</f>
        <v>박도윤</v>
      </c>
      <c r="D10"/>
      <c r="E10" s="15">
        <v>46280</v>
      </c>
      <c r="F10" s="15">
        <v>46295</v>
      </c>
      <c r="G10" s="16" t="s">
        <v>9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2">
        <v>46296</v>
      </c>
      <c r="C11" s="19" t="str">
        <f t="array" ref="C11">IFERROR(INDEX($G$8:$G$10,MATCH(1,(B11&gt;=$E$8:$E$10)*(B11&lt;=$F$8:$F$10),0)),"미배정")</f>
        <v>미배정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날짜 범위에 포함된 담당 기간 찾기 (엑셀 2021 이후</vt:lpstr>
      <vt:lpstr>날짜가 들어 있는 담당 기간 찾기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2026-09-21T08:11:31Z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