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186563\"/>
    </mc:Choice>
  </mc:AlternateContent>
  <xr:revisionPtr revIDLastSave="0" documentId="13_ncr:1_{70EF7866-6A0A-4931-96EA-26FA2163ACF6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날짜별 합계" sheetId="1" r:id="rId1"/>
    <sheet name="주차별 합계" sheetId="2" r:id="rId2"/>
    <sheet name="월별 합계 (Excel 2007 이상)" sheetId="3" r:id="rId3"/>
  </sheets>
  <definedNames>
    <definedName name="_xlnm._FilterDatabase" localSheetId="0" hidden="1">'날짜별 합계'!$B$7:$C$12</definedName>
    <definedName name="_xlnm._FilterDatabase" localSheetId="2" hidden="1">'월별 합계 (Excel 2007 이상)'!$B$7:$C$12</definedName>
    <definedName name="_xlnm._FilterDatabase" localSheetId="1" hidden="1">'주차별 합계'!$B$7:$C$12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3" l="1"/>
  <c r="I13" i="3"/>
  <c r="I14" i="2"/>
  <c r="I13" i="2"/>
  <c r="I14" i="1"/>
  <c r="I13" i="1"/>
</calcChain>
</file>

<file path=xl/sharedStrings.xml><?xml version="1.0" encoding="utf-8"?>
<sst xmlns="http://schemas.openxmlformats.org/spreadsheetml/2006/main" count="48" uniqueCount="14">
  <si>
    <t>재고 입출고 기간별 합계 공식</t>
    <phoneticPr fontId="1" type="noConversion"/>
  </si>
  <si>
    <t>: 기간과 입출고 구분을 함께 만족하는 수량 합계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</si>
  <si>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SUMPRODUCT</t>
    </r>
    <r>
      <rPr>
        <sz val="11"/>
        <color rgb="FF000000"/>
        <rFont val="맑은 고딕"/>
        <family val="3"/>
        <charset val="129"/>
        <scheme val="major"/>
      </rPr>
      <t xml:space="preserve"> ( --(( 날짜범위=날짜 )*( 입출고범위=입/출고 )*수량범위) )</t>
    </r>
  </si>
  <si>
    <t>날짜</t>
  </si>
  <si>
    <t>구분</t>
  </si>
  <si>
    <t>입고</t>
  </si>
  <si>
    <t>출고</t>
  </si>
  <si>
    <t>수량</t>
  </si>
  <si>
    <t>기준 날짜</t>
  </si>
  <si>
    <t>합계</t>
  </si>
  <si>
    <r>
      <t>=</t>
    </r>
    <r>
      <rPr>
        <sz val="11"/>
        <color rgb="FF0000FF"/>
        <rFont val="맑은 고딕"/>
        <family val="3"/>
        <charset val="129"/>
        <scheme val="major"/>
      </rPr>
      <t>SUMPRODUCT</t>
    </r>
    <r>
      <rPr>
        <sz val="11"/>
        <color rgb="FF000000"/>
        <rFont val="맑은 고딕"/>
        <family val="3"/>
        <charset val="129"/>
        <scheme val="major"/>
      </rPr>
      <t xml:space="preserve"> ( --(( </t>
    </r>
    <r>
      <rPr>
        <sz val="11"/>
        <color rgb="FF0000FF"/>
        <rFont val="맑은 고딕"/>
        <family val="3"/>
        <charset val="129"/>
        <scheme val="major"/>
      </rPr>
      <t>WEEKNUM</t>
    </r>
    <r>
      <rPr>
        <sz val="11"/>
        <color rgb="FF000000"/>
        <rFont val="맑은 고딕"/>
        <family val="3"/>
        <charset val="129"/>
        <scheme val="major"/>
      </rPr>
      <t xml:space="preserve"> ( 날짜범위+0 )=주번호 )*( 입출고범위=입/출고 )*수량범위) )</t>
    </r>
  </si>
  <si>
    <t>주번호</t>
  </si>
  <si>
    <r>
      <t>=</t>
    </r>
    <r>
      <rPr>
        <sz val="11"/>
        <color rgb="FF0000FF"/>
        <rFont val="맑은 고딕"/>
        <family val="3"/>
        <charset val="129"/>
        <scheme val="major"/>
      </rPr>
      <t>SUMIFS</t>
    </r>
    <r>
      <rPr>
        <sz val="11"/>
        <color rgb="FF000000"/>
        <rFont val="맑은 고딕"/>
        <family val="3"/>
        <charset val="129"/>
        <scheme val="major"/>
      </rPr>
      <t xml:space="preserve"> ( 수량범위, 날짜범위, "&gt;="&amp;( </t>
    </r>
    <r>
      <rPr>
        <sz val="11"/>
        <color rgb="FF0000FF"/>
        <rFont val="맑은 고딕"/>
        <family val="3"/>
        <charset val="129"/>
        <scheme val="major"/>
      </rPr>
      <t>EOMONTH</t>
    </r>
    <r>
      <rPr>
        <sz val="11"/>
        <color rgb="FF000000"/>
        <rFont val="맑은 고딕"/>
        <family val="3"/>
        <charset val="129"/>
        <scheme val="major"/>
      </rPr>
      <t xml:space="preserve"> ( 기준월, -1 )+1 ), 날짜범위, "&lt;"&amp;( </t>
    </r>
    <r>
      <rPr>
        <sz val="11"/>
        <color rgb="FF0000FF"/>
        <rFont val="맑은 고딕"/>
        <family val="3"/>
        <charset val="129"/>
        <scheme val="major"/>
      </rPr>
      <t>EOMONTH</t>
    </r>
    <r>
      <rPr>
        <sz val="11"/>
        <color rgb="FF000000"/>
        <rFont val="맑은 고딕"/>
        <family val="3"/>
        <charset val="129"/>
        <scheme val="major"/>
      </rPr>
      <t xml:space="preserve"> ( 기준월, 0 )+1 ), 입출고범위, 입/출고 )</t>
    </r>
  </si>
  <si>
    <t>기준월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</si>
</sst>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14" fontId="10" fillId="4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684362</xdr:colOff>
      <xdr:row>1</xdr:row>
      <xdr:rowOff>17780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3702" y="101600"/>
          <a:ext cx="534838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684362</xdr:colOff>
      <xdr:row>1</xdr:row>
      <xdr:rowOff>17780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AA9455D-67BA-40E6-9FA7-778050E0F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3702" y="101600"/>
          <a:ext cx="534838" cy="1919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684362</xdr:colOff>
      <xdr:row>1</xdr:row>
      <xdr:rowOff>17780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94849B-C600-43B1-A684-2B2DA9047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3702" y="101600"/>
          <a:ext cx="534838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I13" sqref="I13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7" width="10.8984375" style="1" bestFit="1" customWidth="1"/>
    <col min="8" max="8" width="3.69921875" style="1" customWidth="1"/>
    <col min="9" max="9" width="9.69921875" style="1" customWidth="1"/>
    <col min="10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10">
        <v>46055</v>
      </c>
      <c r="D7" s="10">
        <v>46056</v>
      </c>
      <c r="E7" s="10">
        <v>46058</v>
      </c>
      <c r="F7" s="10">
        <v>46069</v>
      </c>
      <c r="G7" s="10">
        <v>46082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1" t="s">
        <v>4</v>
      </c>
      <c r="C8" s="11" t="s">
        <v>5</v>
      </c>
      <c r="D8" s="11" t="s">
        <v>6</v>
      </c>
      <c r="E8" s="11" t="s">
        <v>5</v>
      </c>
      <c r="F8" s="11" t="s">
        <v>5</v>
      </c>
      <c r="G8" s="11" t="s">
        <v>5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7</v>
      </c>
      <c r="C9" s="13">
        <v>6</v>
      </c>
      <c r="D9" s="13">
        <v>4</v>
      </c>
      <c r="E9" s="13">
        <v>8</v>
      </c>
      <c r="F9" s="13">
        <v>3</v>
      </c>
      <c r="G9" s="13">
        <v>10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4"/>
      <c r="C10" s="14"/>
      <c r="D10" s="14"/>
      <c r="E10" s="14"/>
      <c r="F10" s="14"/>
      <c r="G10" s="14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8</v>
      </c>
      <c r="C11" s="15">
        <v>46055</v>
      </c>
      <c r="D11" s="13"/>
      <c r="E11" s="13"/>
      <c r="F11" s="13"/>
      <c r="G11" s="13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1" t="s">
        <v>4</v>
      </c>
      <c r="C12" s="14"/>
      <c r="D12" s="14"/>
      <c r="E12" s="14"/>
      <c r="F12" s="14"/>
      <c r="G12" s="14"/>
      <c r="H12"/>
      <c r="I12" s="16" t="s">
        <v>9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5</v>
      </c>
      <c r="C13" s="13"/>
      <c r="D13" s="13"/>
      <c r="E13" s="13"/>
      <c r="F13" s="13"/>
      <c r="G13" s="13"/>
      <c r="H13"/>
      <c r="I13" s="17">
        <f>SUMPRODUCT(--(($C$7:$G$7=$C$11)*($C$8:$G$8=B13)*$C$9:$G$9))</f>
        <v>6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1" t="s">
        <v>6</v>
      </c>
      <c r="C14" s="14"/>
      <c r="D14" s="14"/>
      <c r="E14" s="14"/>
      <c r="F14" s="14"/>
      <c r="G14" s="14"/>
      <c r="H14"/>
      <c r="I14" s="17">
        <f>SUMPRODUCT(--(($C$7:$G$7=$C$11)*($C$8:$G$8=B14)*$C$9:$G$9))</f>
        <v>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5C4F1-271C-45A7-9B57-93442CFFEF9A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7" width="10.8984375" style="1" bestFit="1" customWidth="1"/>
    <col min="8" max="8" width="3.69921875" style="1" customWidth="1"/>
    <col min="9" max="9" width="9.69921875" style="1" customWidth="1"/>
    <col min="10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10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10">
        <v>46055</v>
      </c>
      <c r="D7" s="10">
        <v>46056</v>
      </c>
      <c r="E7" s="10">
        <v>46058</v>
      </c>
      <c r="F7" s="10">
        <v>46069</v>
      </c>
      <c r="G7" s="10">
        <v>46082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1" t="s">
        <v>4</v>
      </c>
      <c r="C8" s="11" t="s">
        <v>5</v>
      </c>
      <c r="D8" s="11" t="s">
        <v>6</v>
      </c>
      <c r="E8" s="11" t="s">
        <v>5</v>
      </c>
      <c r="F8" s="11" t="s">
        <v>5</v>
      </c>
      <c r="G8" s="11" t="s">
        <v>5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7</v>
      </c>
      <c r="C9" s="13">
        <v>6</v>
      </c>
      <c r="D9" s="13">
        <v>4</v>
      </c>
      <c r="E9" s="13">
        <v>8</v>
      </c>
      <c r="F9" s="13">
        <v>3</v>
      </c>
      <c r="G9" s="13">
        <v>10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4"/>
      <c r="C10" s="14"/>
      <c r="D10" s="14"/>
      <c r="E10" s="14"/>
      <c r="F10" s="14"/>
      <c r="G10" s="14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11</v>
      </c>
      <c r="C11" s="13">
        <v>6</v>
      </c>
      <c r="D11" s="13"/>
      <c r="E11" s="13"/>
      <c r="F11" s="13"/>
      <c r="G11" s="13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1" t="s">
        <v>4</v>
      </c>
      <c r="C12" s="14"/>
      <c r="D12" s="14"/>
      <c r="E12" s="14"/>
      <c r="F12" s="14"/>
      <c r="G12" s="14"/>
      <c r="H12"/>
      <c r="I12" s="16" t="s">
        <v>9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5</v>
      </c>
      <c r="C13" s="13"/>
      <c r="D13" s="13"/>
      <c r="E13" s="13"/>
      <c r="F13" s="13"/>
      <c r="G13" s="13"/>
      <c r="H13"/>
      <c r="I13" s="17">
        <f>SUMPRODUCT(--((WEEKNUM($C$7:$G$7+0)=$C$11)*($C$8:$G$8=B13)*$C$9:$G$9))</f>
        <v>14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1" t="s">
        <v>6</v>
      </c>
      <c r="C14" s="14"/>
      <c r="D14" s="14"/>
      <c r="E14" s="14"/>
      <c r="F14" s="14"/>
      <c r="G14" s="14"/>
      <c r="H14"/>
      <c r="I14" s="17">
        <f>SUMPRODUCT(--((WEEKNUM($C$7:$G$7+0)=$C$11)*($C$8:$G$8=B14)*$C$9:$G$9))</f>
        <v>4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14A0D-29AB-4329-B728-3C63D0A847C9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7" width="10.8984375" style="1" bestFit="1" customWidth="1"/>
    <col min="8" max="8" width="3.69921875" style="1" customWidth="1"/>
    <col min="9" max="9" width="9.69921875" style="1" customWidth="1"/>
    <col min="10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10">
        <v>46055</v>
      </c>
      <c r="D7" s="10">
        <v>46056</v>
      </c>
      <c r="E7" s="10">
        <v>46058</v>
      </c>
      <c r="F7" s="10">
        <v>46069</v>
      </c>
      <c r="G7" s="10">
        <v>46082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1" t="s">
        <v>4</v>
      </c>
      <c r="C8" s="11" t="s">
        <v>5</v>
      </c>
      <c r="D8" s="11" t="s">
        <v>6</v>
      </c>
      <c r="E8" s="11" t="s">
        <v>5</v>
      </c>
      <c r="F8" s="11" t="s">
        <v>5</v>
      </c>
      <c r="G8" s="11" t="s">
        <v>5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7</v>
      </c>
      <c r="C9" s="13">
        <v>6</v>
      </c>
      <c r="D9" s="13">
        <v>4</v>
      </c>
      <c r="E9" s="13">
        <v>8</v>
      </c>
      <c r="F9" s="13">
        <v>3</v>
      </c>
      <c r="G9" s="13">
        <v>10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4"/>
      <c r="C10" s="14"/>
      <c r="D10" s="14"/>
      <c r="E10" s="14"/>
      <c r="F10" s="14"/>
      <c r="G10" s="14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13</v>
      </c>
      <c r="C11" s="15">
        <v>46054</v>
      </c>
      <c r="D11" s="13"/>
      <c r="E11" s="13"/>
      <c r="F11" s="13"/>
      <c r="G11" s="13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1" t="s">
        <v>4</v>
      </c>
      <c r="C12" s="14"/>
      <c r="D12" s="14"/>
      <c r="E12" s="14"/>
      <c r="F12" s="14"/>
      <c r="G12" s="14"/>
      <c r="H12"/>
      <c r="I12" s="16" t="s">
        <v>9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5</v>
      </c>
      <c r="C13" s="13"/>
      <c r="D13" s="13"/>
      <c r="E13" s="13"/>
      <c r="F13" s="13"/>
      <c r="G13" s="13"/>
      <c r="H13"/>
      <c r="I13" s="17">
        <f>SUMIFS($C$9:$G$9,$C$7:$G$7,"&gt;="&amp;(EOMONTH($C$11,-1)+1),$C$7:$G$7,"&lt;"&amp;(EOMONTH($C$11,0)+1),$C$8:$G$8,B13)</f>
        <v>17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1" t="s">
        <v>6</v>
      </c>
      <c r="C14" s="14"/>
      <c r="D14" s="14"/>
      <c r="E14" s="14"/>
      <c r="F14" s="14"/>
      <c r="G14" s="14"/>
      <c r="H14"/>
      <c r="I14" s="17">
        <f>SUMIFS($C$9:$G$9,$C$7:$G$7,"&gt;="&amp;(EOMONTH($C$11,-1)+1),$C$7:$G$7,"&lt;"&amp;(EOMONTH($C$11,0)+1),$C$8:$G$8,B14)</f>
        <v>4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날짜별 합계</vt:lpstr>
      <vt:lpstr>주차별 합계</vt:lpstr>
      <vt:lpstr>월별 합계 (Excel 2007 이상)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2026-08-10T06:29:08Z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