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37971\"/>
    </mc:Choice>
  </mc:AlternateContent>
  <xr:revisionPtr revIDLastSave="0" documentId="13_ncr:1_{37D8AB56-082A-4906-B2B7-E6703FE0E889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만료일 계산" sheetId="1" r:id="rId1"/>
    <sheet name="조회일 기준 잔여 연수" sheetId="2" r:id="rId2"/>
  </sheets>
  <definedNames>
    <definedName name="_xlnm._FilterDatabase" localSheetId="0" hidden="1">'만료일 계산'!$B$7:$C$12</definedName>
    <definedName name="_xlnm._FilterDatabase" localSheetId="1" hidden="1">'조회일 기준 잔여 연수'!$B$7:$C$12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<sst xmlns="http://schemas.openxmlformats.org/spreadsheetml/2006/main" count="32" uniqueCount="17">
  <si>
    <t>엑셀 만료일과 잔여 연수 계산 공식</t>
    <phoneticPr fontId="1" type="noConversion"/>
  </si>
  <si>
    <t>: 기준일로 만료일을 구하고 남은 연수를 계산하는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</si>
  <si>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EDATE</t>
    </r>
    <r>
      <rPr>
        <sz val="11"/>
        <color rgb="FF000000"/>
        <rFont val="맑은 고딕"/>
        <family val="3"/>
        <charset val="129"/>
        <scheme val="major"/>
      </rPr>
      <t xml:space="preserve"> ( 기준일, 사용연수*12 )</t>
    </r>
  </si>
  <si>
    <t>품목</t>
  </si>
  <si>
    <t>기준일</t>
  </si>
  <si>
    <t>사용연수</t>
  </si>
  <si>
    <t>만료일</t>
  </si>
  <si>
    <t>잔여연수</t>
  </si>
  <si>
    <t>조회일</t>
  </si>
  <si>
    <t>노트북</t>
  </si>
  <si>
    <t>모니터</t>
  </si>
  <si>
    <t>프린터</t>
  </si>
  <si>
    <t>스캐너</t>
  </si>
  <si>
    <t>프로젝터</t>
  </si>
  <si>
    <t>태블릿</t>
  </si>
  <si>
    <t>공유기</t>
  </si>
  <si>
    <r>
      <t>=</t>
    </r>
    <r>
      <rPr>
        <sz val="11"/>
        <color rgb="FF0000FF"/>
        <rFont val="맑은 고딕"/>
        <family val="3"/>
        <charset val="129"/>
        <scheme val="major"/>
      </rPr>
      <t>YEARFRAC</t>
    </r>
    <r>
      <rPr>
        <sz val="11"/>
        <color rgb="FF000000"/>
        <rFont val="맑은 고딕"/>
        <family val="3"/>
        <charset val="129"/>
        <scheme val="major"/>
      </rPr>
      <t xml:space="preserve"> ( 조회일, 만료일, 0 )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</si>
</sst>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682523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4103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682523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0AB23C9-C221-4133-9D05-D19496B9A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4103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H8" sqref="H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0" style="1" bestFit="1" customWidth="1"/>
    <col min="4" max="4" width="9.69921875" style="1" customWidth="1"/>
    <col min="5" max="5" width="10" style="1" bestFit="1" customWidth="1"/>
    <col min="6" max="6" width="9.69921875" style="1" customWidth="1"/>
    <col min="7" max="7" width="3.69921875" style="1" customWidth="1"/>
    <col min="8" max="8" width="10" style="1" bestFit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/>
      <c r="H7" s="16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44783</v>
      </c>
      <c r="D8" s="12">
        <v>5</v>
      </c>
      <c r="E8" s="11">
        <f>EDATE(C8,D8*12)</f>
        <v>46609</v>
      </c>
      <c r="F8" s="12">
        <v>1</v>
      </c>
      <c r="G8"/>
      <c r="H8" s="17">
        <v>46244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3" t="s">
        <v>10</v>
      </c>
      <c r="C9" s="14">
        <v>45148</v>
      </c>
      <c r="D9" s="15">
        <v>5</v>
      </c>
      <c r="E9" s="11">
        <f t="shared" ref="E9:E14" si="0">EDATE(C9,D9*12)</f>
        <v>46975</v>
      </c>
      <c r="F9" s="15">
        <v>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1">
        <v>45148</v>
      </c>
      <c r="D10" s="12">
        <v>6</v>
      </c>
      <c r="E10" s="11">
        <f t="shared" si="0"/>
        <v>47340</v>
      </c>
      <c r="F10" s="12">
        <v>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3" t="s">
        <v>12</v>
      </c>
      <c r="C11" s="14">
        <v>45514</v>
      </c>
      <c r="D11" s="15">
        <v>6</v>
      </c>
      <c r="E11" s="11">
        <f t="shared" si="0"/>
        <v>47705</v>
      </c>
      <c r="F11" s="15">
        <v>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13</v>
      </c>
      <c r="C12" s="11">
        <v>44418</v>
      </c>
      <c r="D12" s="12">
        <v>10</v>
      </c>
      <c r="E12" s="11">
        <f t="shared" si="0"/>
        <v>48070</v>
      </c>
      <c r="F12" s="12">
        <v>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3" t="s">
        <v>14</v>
      </c>
      <c r="C13" s="14">
        <v>45514</v>
      </c>
      <c r="D13" s="15">
        <v>8</v>
      </c>
      <c r="E13" s="11">
        <f t="shared" si="0"/>
        <v>48436</v>
      </c>
      <c r="F13" s="15">
        <v>6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15</v>
      </c>
      <c r="C14" s="11">
        <v>45879</v>
      </c>
      <c r="D14" s="12">
        <v>8</v>
      </c>
      <c r="E14" s="11">
        <f t="shared" si="0"/>
        <v>48801</v>
      </c>
      <c r="F14" s="12">
        <v>7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7A9B7-ADEC-41DA-BFD1-EEE29986D9A9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10" style="1" bestFit="1" customWidth="1"/>
    <col min="4" max="4" width="9.69921875" style="1" customWidth="1"/>
    <col min="5" max="5" width="10" style="1" bestFit="1" customWidth="1"/>
    <col min="6" max="6" width="9.69921875" style="1" customWidth="1"/>
    <col min="7" max="7" width="3.69921875" style="1" customWidth="1"/>
    <col min="8" max="8" width="10" style="1" bestFit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16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/>
      <c r="H7" s="16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44783</v>
      </c>
      <c r="D8" s="12">
        <v>5</v>
      </c>
      <c r="E8" s="11">
        <v>46609</v>
      </c>
      <c r="F8" s="18">
        <f>YEARFRAC($H$8,E8,0)</f>
        <v>1</v>
      </c>
      <c r="G8"/>
      <c r="H8" s="17">
        <v>46244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3" t="s">
        <v>10</v>
      </c>
      <c r="C9" s="14">
        <v>45148</v>
      </c>
      <c r="D9" s="15">
        <v>5</v>
      </c>
      <c r="E9" s="14">
        <v>46975</v>
      </c>
      <c r="F9" s="18">
        <f t="shared" ref="F9:F14" si="0">YEARFRAC($H$8,E9,0)</f>
        <v>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1">
        <v>45148</v>
      </c>
      <c r="D10" s="12">
        <v>6</v>
      </c>
      <c r="E10" s="11">
        <v>47340</v>
      </c>
      <c r="F10" s="18">
        <f t="shared" si="0"/>
        <v>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3" t="s">
        <v>12</v>
      </c>
      <c r="C11" s="14">
        <v>45514</v>
      </c>
      <c r="D11" s="15">
        <v>6</v>
      </c>
      <c r="E11" s="14">
        <v>47705</v>
      </c>
      <c r="F11" s="18">
        <f t="shared" si="0"/>
        <v>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13</v>
      </c>
      <c r="C12" s="11">
        <v>44418</v>
      </c>
      <c r="D12" s="12">
        <v>10</v>
      </c>
      <c r="E12" s="11">
        <v>48070</v>
      </c>
      <c r="F12" s="18">
        <f t="shared" si="0"/>
        <v>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3" t="s">
        <v>14</v>
      </c>
      <c r="C13" s="14">
        <v>45514</v>
      </c>
      <c r="D13" s="15">
        <v>8</v>
      </c>
      <c r="E13" s="14">
        <v>48436</v>
      </c>
      <c r="F13" s="18">
        <f t="shared" si="0"/>
        <v>6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15</v>
      </c>
      <c r="C14" s="11">
        <v>45879</v>
      </c>
      <c r="D14" s="12">
        <v>8</v>
      </c>
      <c r="E14" s="11">
        <v>48801</v>
      </c>
      <c r="F14" s="18">
        <f t="shared" si="0"/>
        <v>7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만료일 계산</vt:lpstr>
      <vt:lpstr>조회일 기준 잔여 연수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