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01"/>
  <workbookPr/>
  <mc:AlternateContent xmlns:mc="http://schemas.openxmlformats.org/markup-compatibility/2006">
    <mc:Choice Requires="x15">
      <x15ac:absPath xmlns:x15ac="http://schemas.microsoft.com/office/spreadsheetml/2010/11/ac" url="C:\Users\lamed\Desktop\"/>
    </mc:Choice>
  </mc:AlternateContent>
  <xr:revisionPtr revIDLastSave="0" documentId="8_{F192A14A-7FF1-4D6D-902E-3DC611B2557D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</sheets>
  <definedNames>
    <definedName name="_xlnm._FilterDatabase" localSheetId="0" hidden="1">Sheet1!$B$2:$H$15</definedName>
    <definedName name="rng_Company">OFFSET(Sheet1!$H$3,,,COUNTA(Sheet1!$H:$H)-1)</definedName>
    <definedName name="rng_Required">OFFSET(Sheet1!$G$3,,,COUNTA(Sheet1!$G:$G)-1)</definedName>
    <definedName name="rng_Ship">OFFSET(Sheet1!$B$3,,,COUNTA(Sheet1!$B:$B)-1)</definedName>
    <definedName name="rng_Step">OFFSET(rng_Ship,,OFFSET(Sheet1!$J1,-Sheet1!$I1,) )</definedName>
    <definedName name="rng_Sum">OFFSET(Sheet1!$L1048576,,,-Sheet1!$I1)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1" l="1"/>
  <c r="L5" i="1"/>
  <c r="L6" i="1"/>
  <c r="L7" i="1"/>
  <c r="L9" i="1"/>
  <c r="L10" i="1"/>
  <c r="L11" i="1"/>
  <c r="L12" i="1"/>
  <c r="L14" i="1"/>
  <c r="L15" i="1"/>
  <c r="L16" i="1"/>
  <c r="L17" i="1"/>
  <c r="L19" i="1"/>
  <c r="L20" i="1"/>
  <c r="L21" i="1"/>
  <c r="L22" i="1"/>
  <c r="L24" i="1"/>
  <c r="L25" i="1"/>
  <c r="L26" i="1"/>
  <c r="L27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AN9" i="1"/>
  <c r="AO9" i="1"/>
  <c r="AP9" i="1"/>
  <c r="AQ9" i="1"/>
  <c r="AR9" i="1"/>
  <c r="AS9" i="1"/>
  <c r="AT9" i="1"/>
  <c r="M10" i="1"/>
  <c r="N10" i="1"/>
  <c r="O10" i="1"/>
  <c r="P10" i="1"/>
  <c r="Q10" i="1"/>
  <c r="R10" i="1"/>
  <c r="S10" i="1"/>
  <c r="T10" i="1"/>
  <c r="U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AM10" i="1"/>
  <c r="AN10" i="1"/>
  <c r="AO10" i="1"/>
  <c r="AP10" i="1"/>
  <c r="AQ10" i="1"/>
  <c r="AR10" i="1"/>
  <c r="AS10" i="1"/>
  <c r="AT10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M12" i="1"/>
  <c r="N12" i="1"/>
  <c r="O12" i="1"/>
  <c r="P12" i="1"/>
  <c r="Q12" i="1"/>
  <c r="R12" i="1"/>
  <c r="S12" i="1"/>
  <c r="T12" i="1"/>
  <c r="U12" i="1"/>
  <c r="V12" i="1"/>
  <c r="W12" i="1"/>
  <c r="X12" i="1"/>
  <c r="Y12" i="1"/>
  <c r="Z12" i="1"/>
  <c r="AA12" i="1"/>
  <c r="AB12" i="1"/>
  <c r="AC12" i="1"/>
  <c r="AD12" i="1"/>
  <c r="AE12" i="1"/>
  <c r="AF12" i="1"/>
  <c r="AG12" i="1"/>
  <c r="AH12" i="1"/>
  <c r="AI12" i="1"/>
  <c r="AJ12" i="1"/>
  <c r="AK12" i="1"/>
  <c r="AL12" i="1"/>
  <c r="AM12" i="1"/>
  <c r="AN12" i="1"/>
  <c r="AO12" i="1"/>
  <c r="AP12" i="1"/>
  <c r="AQ12" i="1"/>
  <c r="AR12" i="1"/>
  <c r="AS12" i="1"/>
  <c r="AT12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AN13" i="1"/>
  <c r="AO13" i="1"/>
  <c r="AP13" i="1"/>
  <c r="AQ13" i="1"/>
  <c r="AR13" i="1"/>
  <c r="AS13" i="1"/>
  <c r="AT13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M16" i="1"/>
  <c r="N16" i="1"/>
  <c r="O16" i="1"/>
  <c r="P16" i="1"/>
  <c r="Q16" i="1"/>
  <c r="R16" i="1"/>
  <c r="S16" i="1"/>
  <c r="T16" i="1"/>
  <c r="U16" i="1"/>
  <c r="V16" i="1"/>
  <c r="W16" i="1"/>
  <c r="X16" i="1"/>
  <c r="Y16" i="1"/>
  <c r="Z16" i="1"/>
  <c r="AA16" i="1"/>
  <c r="AB16" i="1"/>
  <c r="AC16" i="1"/>
  <c r="AD16" i="1"/>
  <c r="AE16" i="1"/>
  <c r="AF16" i="1"/>
  <c r="AG16" i="1"/>
  <c r="AH16" i="1"/>
  <c r="AI16" i="1"/>
  <c r="AJ16" i="1"/>
  <c r="AK16" i="1"/>
  <c r="AL16" i="1"/>
  <c r="AM16" i="1"/>
  <c r="AN16" i="1"/>
  <c r="AO16" i="1"/>
  <c r="AP16" i="1"/>
  <c r="AQ16" i="1"/>
  <c r="AR16" i="1"/>
  <c r="AS16" i="1"/>
  <c r="AT16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AL17" i="1"/>
  <c r="AM17" i="1"/>
  <c r="AN17" i="1"/>
  <c r="AO17" i="1"/>
  <c r="AP17" i="1"/>
  <c r="AQ17" i="1"/>
  <c r="AR17" i="1"/>
  <c r="AS17" i="1"/>
  <c r="AT17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AG18" i="1"/>
  <c r="AH18" i="1"/>
  <c r="AI18" i="1"/>
  <c r="AJ18" i="1"/>
  <c r="AK18" i="1"/>
  <c r="AL18" i="1"/>
  <c r="AM18" i="1"/>
  <c r="AN18" i="1"/>
  <c r="AO18" i="1"/>
  <c r="AP18" i="1"/>
  <c r="AQ18" i="1"/>
  <c r="AR18" i="1"/>
  <c r="AS18" i="1"/>
  <c r="AT18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AL19" i="1"/>
  <c r="AM19" i="1"/>
  <c r="AN19" i="1"/>
  <c r="AO19" i="1"/>
  <c r="AP19" i="1"/>
  <c r="AQ19" i="1"/>
  <c r="AR19" i="1"/>
  <c r="AS19" i="1"/>
  <c r="AT19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AL20" i="1"/>
  <c r="AM20" i="1"/>
  <c r="AN20" i="1"/>
  <c r="AO20" i="1"/>
  <c r="AP20" i="1"/>
  <c r="AQ20" i="1"/>
  <c r="AR20" i="1"/>
  <c r="AS20" i="1"/>
  <c r="AT20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AL21" i="1"/>
  <c r="AM21" i="1"/>
  <c r="AN21" i="1"/>
  <c r="AO21" i="1"/>
  <c r="AP21" i="1"/>
  <c r="AQ21" i="1"/>
  <c r="AR21" i="1"/>
  <c r="AS21" i="1"/>
  <c r="AT21" i="1"/>
  <c r="M22" i="1"/>
  <c r="N22" i="1"/>
  <c r="O22" i="1"/>
  <c r="P22" i="1"/>
  <c r="Q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AG22" i="1"/>
  <c r="AH22" i="1"/>
  <c r="AI22" i="1"/>
  <c r="AJ22" i="1"/>
  <c r="AK22" i="1"/>
  <c r="AL22" i="1"/>
  <c r="AM22" i="1"/>
  <c r="AN22" i="1"/>
  <c r="AO22" i="1"/>
  <c r="AP22" i="1"/>
  <c r="AQ22" i="1"/>
  <c r="AR22" i="1"/>
  <c r="AS22" i="1"/>
  <c r="AT22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AG23" i="1"/>
  <c r="AH23" i="1"/>
  <c r="AI23" i="1"/>
  <c r="AJ23" i="1"/>
  <c r="AK23" i="1"/>
  <c r="AL23" i="1"/>
  <c r="AM23" i="1"/>
  <c r="AN23" i="1"/>
  <c r="AO23" i="1"/>
  <c r="AP23" i="1"/>
  <c r="AQ23" i="1"/>
  <c r="AR23" i="1"/>
  <c r="AS23" i="1"/>
  <c r="AT23" i="1"/>
  <c r="M24" i="1"/>
  <c r="N24" i="1"/>
  <c r="O24" i="1"/>
  <c r="P24" i="1"/>
  <c r="Q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AL24" i="1"/>
  <c r="AM24" i="1"/>
  <c r="AN24" i="1"/>
  <c r="AO24" i="1"/>
  <c r="AP24" i="1"/>
  <c r="AQ24" i="1"/>
  <c r="AR24" i="1"/>
  <c r="AS24" i="1"/>
  <c r="AT24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AG25" i="1"/>
  <c r="AH25" i="1"/>
  <c r="AI25" i="1"/>
  <c r="AJ25" i="1"/>
  <c r="AK25" i="1"/>
  <c r="AL25" i="1"/>
  <c r="AM25" i="1"/>
  <c r="AN25" i="1"/>
  <c r="AO25" i="1"/>
  <c r="AP25" i="1"/>
  <c r="AQ25" i="1"/>
  <c r="AR25" i="1"/>
  <c r="AS25" i="1"/>
  <c r="AT25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AN26" i="1"/>
  <c r="AO26" i="1"/>
  <c r="AP26" i="1"/>
  <c r="AQ26" i="1"/>
  <c r="AR26" i="1"/>
  <c r="AS26" i="1"/>
  <c r="AT26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AG27" i="1"/>
  <c r="AH27" i="1"/>
  <c r="AI27" i="1"/>
  <c r="AJ27" i="1"/>
  <c r="AK27" i="1"/>
  <c r="AL27" i="1"/>
  <c r="AM27" i="1"/>
  <c r="AN27" i="1"/>
  <c r="AO27" i="1"/>
  <c r="AP27" i="1"/>
  <c r="AQ27" i="1"/>
  <c r="AR27" i="1"/>
  <c r="AS27" i="1"/>
  <c r="AT27" i="1"/>
  <c r="M28" i="1"/>
  <c r="N28" i="1"/>
  <c r="O28" i="1"/>
  <c r="P28" i="1"/>
  <c r="Q28" i="1"/>
  <c r="R28" i="1"/>
  <c r="S28" i="1"/>
  <c r="T28" i="1"/>
  <c r="U28" i="1"/>
  <c r="V28" i="1"/>
  <c r="W28" i="1"/>
  <c r="X28" i="1"/>
  <c r="Y28" i="1"/>
  <c r="Z28" i="1"/>
  <c r="AA28" i="1"/>
  <c r="AB28" i="1"/>
  <c r="AC28" i="1"/>
  <c r="AD28" i="1"/>
  <c r="AE28" i="1"/>
  <c r="AF28" i="1"/>
  <c r="AG28" i="1"/>
  <c r="AH28" i="1"/>
  <c r="AI28" i="1"/>
  <c r="AJ28" i="1"/>
  <c r="AK28" i="1"/>
  <c r="AL28" i="1"/>
  <c r="AM28" i="1"/>
  <c r="AN28" i="1"/>
  <c r="AO28" i="1"/>
  <c r="AP28" i="1"/>
  <c r="AQ28" i="1"/>
  <c r="AR28" i="1"/>
  <c r="AS28" i="1"/>
  <c r="AT28" i="1"/>
  <c r="I10" i="1"/>
  <c r="I11" i="1"/>
  <c r="I12" i="1"/>
  <c r="I13" i="1" s="1"/>
  <c r="I14" i="1"/>
  <c r="I19" i="1"/>
  <c r="I20" i="1"/>
  <c r="I21" i="1" s="1"/>
  <c r="I22" i="1" s="1"/>
  <c r="I23" i="1" s="1"/>
  <c r="I24" i="1"/>
  <c r="I25" i="1" s="1"/>
  <c r="I29" i="1"/>
  <c r="I30" i="1"/>
  <c r="I31" i="1"/>
  <c r="I9" i="1"/>
  <c r="M9" i="1"/>
  <c r="L3" i="1"/>
  <c r="I32" i="1"/>
  <c r="I33" i="1"/>
  <c r="I34" i="1"/>
  <c r="I35" i="1"/>
  <c r="I36" i="1"/>
  <c r="I3" i="1"/>
  <c r="I4" i="1" s="1"/>
  <c r="I5" i="1" s="1"/>
  <c r="I6" i="1" s="1"/>
  <c r="I7" i="1" s="1"/>
  <c r="I8" i="1" s="1"/>
  <c r="AU16" i="1"/>
  <c r="AU17" i="1"/>
  <c r="AU24" i="1"/>
  <c r="AU9" i="1"/>
  <c r="AU23" i="1"/>
  <c r="AU15" i="1"/>
  <c r="AU13" i="1"/>
  <c r="AU22" i="1"/>
  <c r="AU8" i="1"/>
  <c r="AU14" i="1"/>
  <c r="AU6" i="1"/>
  <c r="AU27" i="1"/>
  <c r="AU28" i="1"/>
  <c r="AU26" i="1"/>
  <c r="AU7" i="1"/>
  <c r="AU21" i="1"/>
  <c r="AU4" i="1"/>
  <c r="AU5" i="1"/>
  <c r="AU12" i="1"/>
  <c r="AU19" i="1"/>
  <c r="AU20" i="1"/>
  <c r="AU10" i="1"/>
  <c r="AU11" i="1"/>
  <c r="AU18" i="1"/>
  <c r="AU25" i="1"/>
  <c r="AU3" i="1"/>
  <c r="L13" i="1" l="1"/>
  <c r="L8" i="1"/>
  <c r="L18" i="1"/>
  <c r="L23" i="1"/>
  <c r="L28" i="1"/>
  <c r="I26" i="1"/>
  <c r="I27" i="1" s="1"/>
  <c r="I28" i="1" s="1"/>
  <c r="I15" i="1"/>
  <c r="I16" i="1" l="1"/>
  <c r="M8" i="1"/>
  <c r="N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AG8" i="1"/>
  <c r="AH8" i="1"/>
  <c r="AI8" i="1"/>
  <c r="AJ8" i="1"/>
  <c r="AK8" i="1"/>
  <c r="AL8" i="1"/>
  <c r="AM8" i="1"/>
  <c r="AN8" i="1"/>
  <c r="AO8" i="1"/>
  <c r="AP8" i="1"/>
  <c r="AQ8" i="1"/>
  <c r="AR8" i="1"/>
  <c r="AS8" i="1"/>
  <c r="AT8" i="1"/>
  <c r="M4" i="1"/>
  <c r="N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AG4" i="1"/>
  <c r="AH4" i="1"/>
  <c r="AI4" i="1"/>
  <c r="AJ4" i="1"/>
  <c r="AK4" i="1"/>
  <c r="AL4" i="1"/>
  <c r="AM4" i="1"/>
  <c r="AN4" i="1"/>
  <c r="AO4" i="1"/>
  <c r="AP4" i="1"/>
  <c r="AQ4" i="1"/>
  <c r="AR4" i="1"/>
  <c r="AS4" i="1"/>
  <c r="AT4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AN5" i="1"/>
  <c r="AO5" i="1"/>
  <c r="AP5" i="1"/>
  <c r="AQ5" i="1"/>
  <c r="AR5" i="1"/>
  <c r="AS5" i="1"/>
  <c r="AT5" i="1"/>
  <c r="M6" i="1"/>
  <c r="N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AG6" i="1"/>
  <c r="AH6" i="1"/>
  <c r="AI6" i="1"/>
  <c r="AJ6" i="1"/>
  <c r="AK6" i="1"/>
  <c r="AL6" i="1"/>
  <c r="AM6" i="1"/>
  <c r="AN6" i="1"/>
  <c r="AO6" i="1"/>
  <c r="AP6" i="1"/>
  <c r="AQ6" i="1"/>
  <c r="AR6" i="1"/>
  <c r="AS6" i="1"/>
  <c r="AT6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AN7" i="1"/>
  <c r="AO7" i="1"/>
  <c r="AP7" i="1"/>
  <c r="AQ7" i="1"/>
  <c r="AR7" i="1"/>
  <c r="AS7" i="1"/>
  <c r="AT7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AN3" i="1"/>
  <c r="AO3" i="1"/>
  <c r="AP3" i="1"/>
  <c r="AQ3" i="1"/>
  <c r="AR3" i="1"/>
  <c r="AS3" i="1"/>
  <c r="AT3" i="1"/>
  <c r="M3" i="1"/>
  <c r="I17" i="1" l="1"/>
  <c r="I18" i="1" l="1"/>
</calcChain>
</file>

<file path=xl/sharedStrings.xml><?xml version="1.0" encoding="utf-8"?>
<sst xmlns="http://schemas.openxmlformats.org/spreadsheetml/2006/main" count="44" uniqueCount="14">
  <si>
    <t>Shipyard</t>
    <phoneticPr fontId="1" type="noConversion"/>
  </si>
  <si>
    <t>Step1</t>
    <phoneticPr fontId="1" type="noConversion"/>
  </si>
  <si>
    <t>Step2</t>
    <phoneticPr fontId="1" type="noConversion"/>
  </si>
  <si>
    <t>Step3</t>
    <phoneticPr fontId="1" type="noConversion"/>
  </si>
  <si>
    <t>Step4</t>
    <phoneticPr fontId="1" type="noConversion"/>
  </si>
  <si>
    <t>Required by company</t>
    <phoneticPr fontId="1" type="noConversion"/>
  </si>
  <si>
    <t>HHI</t>
    <phoneticPr fontId="1" type="noConversion"/>
  </si>
  <si>
    <t>DSME</t>
    <phoneticPr fontId="1" type="noConversion"/>
  </si>
  <si>
    <t>SHI</t>
    <phoneticPr fontId="1" type="noConversion"/>
  </si>
  <si>
    <t>China</t>
    <phoneticPr fontId="1" type="noConversion"/>
  </si>
  <si>
    <t>Total</t>
    <phoneticPr fontId="1" type="noConversion"/>
  </si>
  <si>
    <t>Sum</t>
    <phoneticPr fontId="1" type="noConversion"/>
  </si>
  <si>
    <t>Company</t>
    <phoneticPr fontId="1" type="noConversion"/>
  </si>
  <si>
    <t>보조열
행 이동 숫자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</si>
</sst>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mmm"/>
    <numFmt numFmtId="177" formatCode="dd\-mmm\-yy"/>
    <numFmt numFmtId="178" formatCode="#,###"/>
    <numFmt numFmtId="179" formatCode="&quot;Step&quot;General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>
      <alignment vertical="center"/>
    </xf>
    <xf numFmtId="177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4" fontId="0" fillId="0" borderId="0" xfId="0" applyNumberFormat="1">
      <alignment vertical="center"/>
    </xf>
    <xf numFmtId="177" fontId="2" fillId="0" borderId="1" xfId="0" applyNumberFormat="1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178" fontId="0" fillId="0" borderId="3" xfId="0" applyNumberForma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0" fillId="0" borderId="1" xfId="0" applyNumberFormat="1" applyBorder="1" applyAlignment="1">
      <alignment horizontal="center" vertical="center" textRotation="90"/>
    </xf>
    <xf numFmtId="178" fontId="0" fillId="0" borderId="1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 wrapText="1"/>
    </xf>
    <xf numFmtId="178" fontId="0" fillId="0" borderId="4" xfId="0" applyNumberFormat="1" applyFill="1" applyBorder="1">
      <alignment vertical="center"/>
    </xf>
    <xf numFmtId="178" fontId="0" fillId="0" borderId="0" xfId="0" applyNumberFormat="1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14" fontId="0" fillId="0" borderId="0" xfId="0" applyNumberFormat="1" applyBorder="1">
      <alignment vertical="center"/>
    </xf>
    <xf numFmtId="0" fontId="0" fillId="0" borderId="0" xfId="0" applyAlignment="1">
      <alignment horizontal="left" vertical="center"/>
    </xf>
    <xf numFmtId="178" fontId="0" fillId="0" borderId="3" xfId="0" applyNumberFormat="1" applyFill="1" applyBorder="1" applyAlignment="1">
      <alignment horizontal="left" vertical="center"/>
    </xf>
    <xf numFmtId="178" fontId="0" fillId="0" borderId="2" xfId="0" applyNumberFormat="1" applyBorder="1" applyAlignment="1">
      <alignment horizontal="center" vertical="center"/>
    </xf>
    <xf numFmtId="178" fontId="0" fillId="2" borderId="5" xfId="0" applyNumberFormat="1" applyFill="1" applyBorder="1" applyAlignment="1">
      <alignment horizontal="left" vertical="center"/>
    </xf>
    <xf numFmtId="178" fontId="0" fillId="0" borderId="6" xfId="0" applyNumberFormat="1" applyFill="1" applyBorder="1" applyAlignment="1">
      <alignment horizontal="left" vertical="center"/>
    </xf>
    <xf numFmtId="178" fontId="0" fillId="0" borderId="7" xfId="0" applyNumberFormat="1" applyFill="1" applyBorder="1" applyAlignment="1">
      <alignment horizontal="left" vertical="center"/>
    </xf>
    <xf numFmtId="178" fontId="0" fillId="7" borderId="5" xfId="0" applyNumberFormat="1" applyFill="1" applyBorder="1" applyAlignment="1">
      <alignment horizontal="left" vertical="center"/>
    </xf>
    <xf numFmtId="17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표준" xfId="0" builtinId="0"/>
  </cellStyles>
  <dxfs count="5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70C0"/>
        </patternFill>
      </fill>
    </dxf>
    <dxf>
      <fill>
        <patternFill>
          <bgColor rgb="FF7030A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U36"/>
  <sheetViews>
    <sheetView tabSelected="1" zoomScale="70" zoomScaleNormal="70" workbookViewId="0">
      <selection activeCell="M9" sqref="M9"/>
    </sheetView>
  </sheetViews>
  <sheetFormatPr defaultRowHeight="16.5" x14ac:dyDescent="0.3"/>
  <cols>
    <col min="3" max="3" width="10.5" bestFit="1" customWidth="1"/>
    <col min="4" max="4" width="10.75" bestFit="1" customWidth="1"/>
    <col min="5" max="6" width="10.625" bestFit="1" customWidth="1"/>
    <col min="7" max="7" width="12.375" customWidth="1"/>
    <col min="8" max="8" width="9.125" bestFit="1" customWidth="1"/>
    <col min="9" max="9" width="12.125" customWidth="1"/>
    <col min="10" max="10" width="11.125" customWidth="1"/>
    <col min="12" max="12" width="9.25" bestFit="1" customWidth="1"/>
    <col min="13" max="46" width="2.875" style="17" customWidth="1"/>
    <col min="47" max="47" width="96.75" style="27" bestFit="1" customWidth="1"/>
  </cols>
  <sheetData>
    <row r="1" spans="2:47" x14ac:dyDescent="0.3">
      <c r="M1" s="35">
        <v>2021</v>
      </c>
      <c r="N1" s="35"/>
      <c r="O1" s="35"/>
      <c r="P1" s="35"/>
      <c r="Q1" s="35"/>
      <c r="R1" s="35"/>
      <c r="S1" s="35"/>
      <c r="T1" s="35"/>
      <c r="U1" s="35"/>
      <c r="V1" s="35"/>
      <c r="W1" s="35">
        <v>2022</v>
      </c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>
        <v>2023</v>
      </c>
      <c r="AJ1" s="35"/>
      <c r="AK1" s="35"/>
      <c r="AL1" s="35"/>
      <c r="AM1" s="35"/>
      <c r="AN1" s="35"/>
      <c r="AO1" s="35"/>
      <c r="AP1" s="35"/>
      <c r="AQ1" s="35"/>
      <c r="AR1" s="35"/>
      <c r="AS1" s="35"/>
      <c r="AT1" s="35"/>
    </row>
    <row r="2" spans="2:47" ht="33.75" thickBot="1" x14ac:dyDescent="0.35"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2" t="s">
        <v>5</v>
      </c>
      <c r="H2" s="5" t="s">
        <v>12</v>
      </c>
      <c r="I2" s="20" t="s">
        <v>13</v>
      </c>
      <c r="L2" s="3" t="s">
        <v>11</v>
      </c>
      <c r="M2" s="18">
        <v>44256</v>
      </c>
      <c r="N2" s="18">
        <v>44287</v>
      </c>
      <c r="O2" s="18">
        <v>44317</v>
      </c>
      <c r="P2" s="18">
        <v>44348</v>
      </c>
      <c r="Q2" s="18">
        <v>44378</v>
      </c>
      <c r="R2" s="18">
        <v>44409</v>
      </c>
      <c r="S2" s="18">
        <v>44440</v>
      </c>
      <c r="T2" s="18">
        <v>44470</v>
      </c>
      <c r="U2" s="18">
        <v>44501</v>
      </c>
      <c r="V2" s="18">
        <v>44531</v>
      </c>
      <c r="W2" s="18">
        <v>44562</v>
      </c>
      <c r="X2" s="18">
        <v>44593</v>
      </c>
      <c r="Y2" s="18">
        <v>44621</v>
      </c>
      <c r="Z2" s="18">
        <v>44652</v>
      </c>
      <c r="AA2" s="18">
        <v>44682</v>
      </c>
      <c r="AB2" s="18">
        <v>44713</v>
      </c>
      <c r="AC2" s="18">
        <v>44743</v>
      </c>
      <c r="AD2" s="18">
        <v>44774</v>
      </c>
      <c r="AE2" s="18">
        <v>44805</v>
      </c>
      <c r="AF2" s="18">
        <v>44835</v>
      </c>
      <c r="AG2" s="18">
        <v>44866</v>
      </c>
      <c r="AH2" s="18">
        <v>44896</v>
      </c>
      <c r="AI2" s="18">
        <v>44927</v>
      </c>
      <c r="AJ2" s="18">
        <v>44958</v>
      </c>
      <c r="AK2" s="18">
        <v>44986</v>
      </c>
      <c r="AL2" s="18">
        <v>45017</v>
      </c>
      <c r="AM2" s="18">
        <v>45047</v>
      </c>
      <c r="AN2" s="18">
        <v>45078</v>
      </c>
      <c r="AO2" s="18">
        <v>45108</v>
      </c>
      <c r="AP2" s="18">
        <v>45139</v>
      </c>
      <c r="AQ2" s="18">
        <v>45170</v>
      </c>
      <c r="AR2" s="18">
        <v>45200</v>
      </c>
      <c r="AS2" s="18">
        <v>45231</v>
      </c>
      <c r="AT2" s="18">
        <v>45261</v>
      </c>
    </row>
    <row r="3" spans="2:47" x14ac:dyDescent="0.3">
      <c r="B3" s="3" t="s">
        <v>6</v>
      </c>
      <c r="C3" s="4">
        <v>44256</v>
      </c>
      <c r="D3" s="4">
        <v>44682</v>
      </c>
      <c r="E3" s="4">
        <v>44774</v>
      </c>
      <c r="F3" s="4">
        <v>44835</v>
      </c>
      <c r="G3" s="4">
        <v>44866</v>
      </c>
      <c r="H3" s="1">
        <v>2</v>
      </c>
      <c r="I3" s="15">
        <f>IF($K3="","",IF(COUNTIF($J$3:$J3,$J3)=1,0,$I2+1))</f>
        <v>0</v>
      </c>
      <c r="J3" s="36" t="s">
        <v>5</v>
      </c>
      <c r="K3" s="6">
        <v>1</v>
      </c>
      <c r="L3" s="7">
        <f t="shared" ref="L3:L8" ca="1" si="0">IF($K3="Total",SUM(rng_Sum),COUNTIFS(rng_Required,"&gt;0",rng_Company,$K3))</f>
        <v>3</v>
      </c>
      <c r="M3" s="19">
        <f t="shared" ref="M3:AS3" ca="1" si="1">COUNTIFS(rng_Company,$K3,rng_Required,"&gt;="&amp;M$2,rng_Required,"&lt;"&amp;N$2)</f>
        <v>0</v>
      </c>
      <c r="N3" s="19">
        <f t="shared" ca="1" si="1"/>
        <v>0</v>
      </c>
      <c r="O3" s="19">
        <f t="shared" ca="1" si="1"/>
        <v>0</v>
      </c>
      <c r="P3" s="19">
        <f t="shared" ca="1" si="1"/>
        <v>0</v>
      </c>
      <c r="Q3" s="19">
        <f t="shared" ca="1" si="1"/>
        <v>0</v>
      </c>
      <c r="R3" s="19">
        <f t="shared" ca="1" si="1"/>
        <v>0</v>
      </c>
      <c r="S3" s="19">
        <f t="shared" ca="1" si="1"/>
        <v>0</v>
      </c>
      <c r="T3" s="19">
        <f t="shared" ca="1" si="1"/>
        <v>0</v>
      </c>
      <c r="U3" s="19">
        <f t="shared" ca="1" si="1"/>
        <v>0</v>
      </c>
      <c r="V3" s="19">
        <f t="shared" ca="1" si="1"/>
        <v>0</v>
      </c>
      <c r="W3" s="19">
        <f t="shared" ca="1" si="1"/>
        <v>0</v>
      </c>
      <c r="X3" s="19">
        <f t="shared" ca="1" si="1"/>
        <v>0</v>
      </c>
      <c r="Y3" s="19">
        <f t="shared" ca="1" si="1"/>
        <v>0</v>
      </c>
      <c r="Z3" s="19">
        <f t="shared" ca="1" si="1"/>
        <v>0</v>
      </c>
      <c r="AA3" s="19">
        <f t="shared" ca="1" si="1"/>
        <v>0</v>
      </c>
      <c r="AB3" s="19">
        <f t="shared" ca="1" si="1"/>
        <v>0</v>
      </c>
      <c r="AC3" s="19">
        <f t="shared" ca="1" si="1"/>
        <v>0</v>
      </c>
      <c r="AD3" s="19">
        <f t="shared" ca="1" si="1"/>
        <v>0</v>
      </c>
      <c r="AE3" s="19">
        <f t="shared" ca="1" si="1"/>
        <v>0</v>
      </c>
      <c r="AF3" s="19">
        <f t="shared" ca="1" si="1"/>
        <v>0</v>
      </c>
      <c r="AG3" s="19">
        <f t="shared" ca="1" si="1"/>
        <v>0</v>
      </c>
      <c r="AH3" s="19">
        <f t="shared" ca="1" si="1"/>
        <v>0</v>
      </c>
      <c r="AI3" s="19">
        <f t="shared" ca="1" si="1"/>
        <v>0</v>
      </c>
      <c r="AJ3" s="19">
        <f t="shared" ca="1" si="1"/>
        <v>0</v>
      </c>
      <c r="AK3" s="19">
        <f t="shared" ca="1" si="1"/>
        <v>0</v>
      </c>
      <c r="AL3" s="19">
        <f t="shared" ca="1" si="1"/>
        <v>0</v>
      </c>
      <c r="AM3" s="19">
        <f t="shared" ca="1" si="1"/>
        <v>1</v>
      </c>
      <c r="AN3" s="19">
        <f t="shared" ca="1" si="1"/>
        <v>1</v>
      </c>
      <c r="AO3" s="19">
        <f t="shared" ca="1" si="1"/>
        <v>0</v>
      </c>
      <c r="AP3" s="19">
        <f t="shared" ca="1" si="1"/>
        <v>0</v>
      </c>
      <c r="AQ3" s="19">
        <f t="shared" ca="1" si="1"/>
        <v>0</v>
      </c>
      <c r="AR3" s="19">
        <f t="shared" ca="1" si="1"/>
        <v>0</v>
      </c>
      <c r="AS3" s="19">
        <f t="shared" ca="1" si="1"/>
        <v>1</v>
      </c>
      <c r="AT3" s="29">
        <f ca="1">COUNTIFS(rng_Company,$K3,rng_Required,"&gt;="&amp;AT$2,rng_Required,"&lt;"&amp;#REF!)</f>
        <v>0</v>
      </c>
      <c r="AU3" s="30" t="str">
        <f ca="1">_xlfn.FORMULATEXT(L3)</f>
        <v>=IF($K3="Total",SUM(rng_Sum),COUNTIFS(rng_Required,"&gt;0",rng_Company,$K3))</v>
      </c>
    </row>
    <row r="4" spans="2:47" x14ac:dyDescent="0.3">
      <c r="B4" s="3" t="s">
        <v>7</v>
      </c>
      <c r="C4" s="4">
        <v>44287</v>
      </c>
      <c r="D4" s="4">
        <v>44713</v>
      </c>
      <c r="E4" s="4">
        <v>44805</v>
      </c>
      <c r="F4" s="4">
        <v>44866</v>
      </c>
      <c r="G4" s="4">
        <v>44896</v>
      </c>
      <c r="H4" s="1">
        <v>3</v>
      </c>
      <c r="I4" s="15">
        <f>IF($K4="","",IF(COUNTIF($J$3:$J4,$J4)=1,0,$I3+1))</f>
        <v>1</v>
      </c>
      <c r="J4" s="36"/>
      <c r="K4" s="8">
        <v>2</v>
      </c>
      <c r="L4" s="7">
        <f t="shared" ca="1" si="0"/>
        <v>3</v>
      </c>
      <c r="M4" s="19">
        <f t="shared" ref="M4:AS4" ca="1" si="2">COUNTIFS(rng_Company,$K4,rng_Required,"&gt;="&amp;M$2,rng_Required,"&lt;"&amp;N$2)</f>
        <v>0</v>
      </c>
      <c r="N4" s="19">
        <f t="shared" ca="1" si="2"/>
        <v>0</v>
      </c>
      <c r="O4" s="19">
        <f t="shared" ca="1" si="2"/>
        <v>0</v>
      </c>
      <c r="P4" s="19">
        <f t="shared" ca="1" si="2"/>
        <v>0</v>
      </c>
      <c r="Q4" s="19">
        <f t="shared" ca="1" si="2"/>
        <v>0</v>
      </c>
      <c r="R4" s="19">
        <f t="shared" ca="1" si="2"/>
        <v>0</v>
      </c>
      <c r="S4" s="19">
        <f t="shared" ca="1" si="2"/>
        <v>0</v>
      </c>
      <c r="T4" s="19">
        <f t="shared" ca="1" si="2"/>
        <v>0</v>
      </c>
      <c r="U4" s="19">
        <f t="shared" ca="1" si="2"/>
        <v>0</v>
      </c>
      <c r="V4" s="19">
        <f t="shared" ca="1" si="2"/>
        <v>0</v>
      </c>
      <c r="W4" s="19">
        <f t="shared" ca="1" si="2"/>
        <v>0</v>
      </c>
      <c r="X4" s="19">
        <f t="shared" ca="1" si="2"/>
        <v>0</v>
      </c>
      <c r="Y4" s="19">
        <f t="shared" ca="1" si="2"/>
        <v>0</v>
      </c>
      <c r="Z4" s="19">
        <f t="shared" ca="1" si="2"/>
        <v>0</v>
      </c>
      <c r="AA4" s="19">
        <f t="shared" ca="1" si="2"/>
        <v>0</v>
      </c>
      <c r="AB4" s="19">
        <f t="shared" ca="1" si="2"/>
        <v>0</v>
      </c>
      <c r="AC4" s="19">
        <f t="shared" ca="1" si="2"/>
        <v>0</v>
      </c>
      <c r="AD4" s="19">
        <f t="shared" ca="1" si="2"/>
        <v>0</v>
      </c>
      <c r="AE4" s="19">
        <f t="shared" ca="1" si="2"/>
        <v>0</v>
      </c>
      <c r="AF4" s="19">
        <f t="shared" ca="1" si="2"/>
        <v>0</v>
      </c>
      <c r="AG4" s="19">
        <f t="shared" ca="1" si="2"/>
        <v>1</v>
      </c>
      <c r="AH4" s="19">
        <f t="shared" ca="1" si="2"/>
        <v>0</v>
      </c>
      <c r="AI4" s="19">
        <f t="shared" ca="1" si="2"/>
        <v>0</v>
      </c>
      <c r="AJ4" s="19">
        <f t="shared" ca="1" si="2"/>
        <v>1</v>
      </c>
      <c r="AK4" s="19">
        <f t="shared" ca="1" si="2"/>
        <v>0</v>
      </c>
      <c r="AL4" s="19">
        <f t="shared" ca="1" si="2"/>
        <v>0</v>
      </c>
      <c r="AM4" s="19">
        <f t="shared" ca="1" si="2"/>
        <v>0</v>
      </c>
      <c r="AN4" s="19">
        <f t="shared" ca="1" si="2"/>
        <v>0</v>
      </c>
      <c r="AO4" s="19">
        <f t="shared" ca="1" si="2"/>
        <v>0</v>
      </c>
      <c r="AP4" s="19">
        <f t="shared" ca="1" si="2"/>
        <v>0</v>
      </c>
      <c r="AQ4" s="19">
        <f t="shared" ca="1" si="2"/>
        <v>0</v>
      </c>
      <c r="AR4" s="19">
        <f t="shared" ca="1" si="2"/>
        <v>1</v>
      </c>
      <c r="AS4" s="19">
        <f t="shared" ca="1" si="2"/>
        <v>0</v>
      </c>
      <c r="AT4" s="29">
        <f ca="1">COUNTIFS(rng_Company,$K4,rng_Required,"&gt;="&amp;AT$2,rng_Required,"&lt;"&amp;#REF!)</f>
        <v>0</v>
      </c>
      <c r="AU4" s="31" t="str">
        <f t="shared" ref="AU4:AU28" ca="1" si="3">_xlfn.FORMULATEXT(L4)</f>
        <v>=IF($K4="Total",SUM(rng_Sum),COUNTIFS(rng_Required,"&gt;0",rng_Company,$K4))</v>
      </c>
    </row>
    <row r="5" spans="2:47" x14ac:dyDescent="0.3">
      <c r="B5" s="3" t="s">
        <v>8</v>
      </c>
      <c r="C5" s="4">
        <v>44317</v>
      </c>
      <c r="D5" s="4">
        <v>44743</v>
      </c>
      <c r="E5" s="4">
        <v>44835</v>
      </c>
      <c r="F5" s="4">
        <v>44896</v>
      </c>
      <c r="G5" s="4">
        <v>44927</v>
      </c>
      <c r="H5" s="1">
        <v>4</v>
      </c>
      <c r="I5" s="15">
        <f>IF($K5="","",IF(COUNTIF($J$3:$J5,$J5)=1,0,$I4+1))</f>
        <v>2</v>
      </c>
      <c r="J5" s="36"/>
      <c r="K5" s="9">
        <v>3</v>
      </c>
      <c r="L5" s="7">
        <f t="shared" ca="1" si="0"/>
        <v>4</v>
      </c>
      <c r="M5" s="19">
        <f t="shared" ref="M5:AS5" ca="1" si="4">COUNTIFS(rng_Company,$K5,rng_Required,"&gt;="&amp;M$2,rng_Required,"&lt;"&amp;N$2)</f>
        <v>0</v>
      </c>
      <c r="N5" s="19">
        <f t="shared" ca="1" si="4"/>
        <v>0</v>
      </c>
      <c r="O5" s="19">
        <f t="shared" ca="1" si="4"/>
        <v>0</v>
      </c>
      <c r="P5" s="19">
        <f t="shared" ca="1" si="4"/>
        <v>0</v>
      </c>
      <c r="Q5" s="19">
        <f t="shared" ca="1" si="4"/>
        <v>0</v>
      </c>
      <c r="R5" s="19">
        <f t="shared" ca="1" si="4"/>
        <v>0</v>
      </c>
      <c r="S5" s="19">
        <f t="shared" ca="1" si="4"/>
        <v>0</v>
      </c>
      <c r="T5" s="19">
        <f t="shared" ca="1" si="4"/>
        <v>0</v>
      </c>
      <c r="U5" s="19">
        <f t="shared" ca="1" si="4"/>
        <v>0</v>
      </c>
      <c r="V5" s="19">
        <f t="shared" ca="1" si="4"/>
        <v>0</v>
      </c>
      <c r="W5" s="19">
        <f t="shared" ca="1" si="4"/>
        <v>0</v>
      </c>
      <c r="X5" s="19">
        <f t="shared" ca="1" si="4"/>
        <v>0</v>
      </c>
      <c r="Y5" s="19">
        <f t="shared" ca="1" si="4"/>
        <v>0</v>
      </c>
      <c r="Z5" s="19">
        <f t="shared" ca="1" si="4"/>
        <v>0</v>
      </c>
      <c r="AA5" s="19">
        <f t="shared" ca="1" si="4"/>
        <v>0</v>
      </c>
      <c r="AB5" s="19">
        <f t="shared" ca="1" si="4"/>
        <v>0</v>
      </c>
      <c r="AC5" s="19">
        <f t="shared" ca="1" si="4"/>
        <v>0</v>
      </c>
      <c r="AD5" s="19">
        <f t="shared" ca="1" si="4"/>
        <v>0</v>
      </c>
      <c r="AE5" s="19">
        <f t="shared" ca="1" si="4"/>
        <v>0</v>
      </c>
      <c r="AF5" s="19">
        <f t="shared" ca="1" si="4"/>
        <v>0</v>
      </c>
      <c r="AG5" s="19">
        <f t="shared" ca="1" si="4"/>
        <v>0</v>
      </c>
      <c r="AH5" s="19">
        <f t="shared" ca="1" si="4"/>
        <v>1</v>
      </c>
      <c r="AI5" s="19">
        <f t="shared" ca="1" si="4"/>
        <v>0</v>
      </c>
      <c r="AJ5" s="19">
        <f t="shared" ca="1" si="4"/>
        <v>0</v>
      </c>
      <c r="AK5" s="19">
        <f t="shared" ca="1" si="4"/>
        <v>1</v>
      </c>
      <c r="AL5" s="19">
        <f t="shared" ca="1" si="4"/>
        <v>1</v>
      </c>
      <c r="AM5" s="19">
        <f t="shared" ca="1" si="4"/>
        <v>0</v>
      </c>
      <c r="AN5" s="19">
        <f t="shared" ca="1" si="4"/>
        <v>0</v>
      </c>
      <c r="AO5" s="19">
        <f t="shared" ca="1" si="4"/>
        <v>0</v>
      </c>
      <c r="AP5" s="19">
        <f t="shared" ca="1" si="4"/>
        <v>0</v>
      </c>
      <c r="AQ5" s="19">
        <f t="shared" ca="1" si="4"/>
        <v>1</v>
      </c>
      <c r="AR5" s="19">
        <f t="shared" ca="1" si="4"/>
        <v>0</v>
      </c>
      <c r="AS5" s="19">
        <f t="shared" ca="1" si="4"/>
        <v>0</v>
      </c>
      <c r="AT5" s="29">
        <f ca="1">COUNTIFS(rng_Company,$K5,rng_Required,"&gt;="&amp;AT$2,rng_Required,"&lt;"&amp;#REF!)</f>
        <v>0</v>
      </c>
      <c r="AU5" s="31" t="str">
        <f t="shared" ca="1" si="3"/>
        <v>=IF($K5="Total",SUM(rng_Sum),COUNTIFS(rng_Required,"&gt;0",rng_Company,$K5))</v>
      </c>
    </row>
    <row r="6" spans="2:47" x14ac:dyDescent="0.3">
      <c r="B6" s="3" t="s">
        <v>9</v>
      </c>
      <c r="C6" s="4">
        <v>44348</v>
      </c>
      <c r="D6" s="4">
        <v>44774</v>
      </c>
      <c r="E6" s="4">
        <v>44866</v>
      </c>
      <c r="F6" s="4">
        <v>44927</v>
      </c>
      <c r="G6" s="4">
        <v>44958</v>
      </c>
      <c r="H6" s="1">
        <v>2</v>
      </c>
      <c r="I6" s="15">
        <f>IF($K6="","",IF(COUNTIF($J$3:$J6,$J6)=1,0,$I5+1))</f>
        <v>3</v>
      </c>
      <c r="J6" s="36"/>
      <c r="K6" s="10">
        <v>4</v>
      </c>
      <c r="L6" s="7">
        <f t="shared" ca="1" si="0"/>
        <v>1</v>
      </c>
      <c r="M6" s="19">
        <f t="shared" ref="M6:AS6" ca="1" si="5">COUNTIFS(rng_Company,$K6,rng_Required,"&gt;="&amp;M$2,rng_Required,"&lt;"&amp;N$2)</f>
        <v>0</v>
      </c>
      <c r="N6" s="19">
        <f t="shared" ca="1" si="5"/>
        <v>0</v>
      </c>
      <c r="O6" s="19">
        <f t="shared" ca="1" si="5"/>
        <v>0</v>
      </c>
      <c r="P6" s="19">
        <f t="shared" ca="1" si="5"/>
        <v>0</v>
      </c>
      <c r="Q6" s="19">
        <f t="shared" ca="1" si="5"/>
        <v>0</v>
      </c>
      <c r="R6" s="19">
        <f t="shared" ca="1" si="5"/>
        <v>0</v>
      </c>
      <c r="S6" s="19">
        <f t="shared" ca="1" si="5"/>
        <v>0</v>
      </c>
      <c r="T6" s="19">
        <f t="shared" ca="1" si="5"/>
        <v>0</v>
      </c>
      <c r="U6" s="19">
        <f t="shared" ca="1" si="5"/>
        <v>0</v>
      </c>
      <c r="V6" s="19">
        <f t="shared" ca="1" si="5"/>
        <v>0</v>
      </c>
      <c r="W6" s="19">
        <f t="shared" ca="1" si="5"/>
        <v>0</v>
      </c>
      <c r="X6" s="19">
        <f t="shared" ca="1" si="5"/>
        <v>0</v>
      </c>
      <c r="Y6" s="19">
        <f t="shared" ca="1" si="5"/>
        <v>0</v>
      </c>
      <c r="Z6" s="19">
        <f t="shared" ca="1" si="5"/>
        <v>0</v>
      </c>
      <c r="AA6" s="19">
        <f t="shared" ca="1" si="5"/>
        <v>0</v>
      </c>
      <c r="AB6" s="19">
        <f t="shared" ca="1" si="5"/>
        <v>0</v>
      </c>
      <c r="AC6" s="19">
        <f t="shared" ca="1" si="5"/>
        <v>0</v>
      </c>
      <c r="AD6" s="19">
        <f t="shared" ca="1" si="5"/>
        <v>0</v>
      </c>
      <c r="AE6" s="19">
        <f t="shared" ca="1" si="5"/>
        <v>0</v>
      </c>
      <c r="AF6" s="19">
        <f t="shared" ca="1" si="5"/>
        <v>0</v>
      </c>
      <c r="AG6" s="19">
        <f t="shared" ca="1" si="5"/>
        <v>0</v>
      </c>
      <c r="AH6" s="19">
        <f t="shared" ca="1" si="5"/>
        <v>0</v>
      </c>
      <c r="AI6" s="19">
        <f t="shared" ca="1" si="5"/>
        <v>1</v>
      </c>
      <c r="AJ6" s="19">
        <f t="shared" ca="1" si="5"/>
        <v>0</v>
      </c>
      <c r="AK6" s="19">
        <f t="shared" ca="1" si="5"/>
        <v>0</v>
      </c>
      <c r="AL6" s="19">
        <f t="shared" ca="1" si="5"/>
        <v>0</v>
      </c>
      <c r="AM6" s="19">
        <f t="shared" ca="1" si="5"/>
        <v>0</v>
      </c>
      <c r="AN6" s="19">
        <f t="shared" ca="1" si="5"/>
        <v>0</v>
      </c>
      <c r="AO6" s="19">
        <f t="shared" ca="1" si="5"/>
        <v>0</v>
      </c>
      <c r="AP6" s="19">
        <f t="shared" ca="1" si="5"/>
        <v>0</v>
      </c>
      <c r="AQ6" s="19">
        <f t="shared" ca="1" si="5"/>
        <v>0</v>
      </c>
      <c r="AR6" s="19">
        <f t="shared" ca="1" si="5"/>
        <v>0</v>
      </c>
      <c r="AS6" s="19">
        <f t="shared" ca="1" si="5"/>
        <v>0</v>
      </c>
      <c r="AT6" s="29">
        <f ca="1">COUNTIFS(rng_Company,$K6,rng_Required,"&gt;="&amp;AT$2,rng_Required,"&lt;"&amp;#REF!)</f>
        <v>0</v>
      </c>
      <c r="AU6" s="31" t="str">
        <f t="shared" ca="1" si="3"/>
        <v>=IF($K6="Total",SUM(rng_Sum),COUNTIFS(rng_Required,"&gt;0",rng_Company,$K6))</v>
      </c>
    </row>
    <row r="7" spans="2:47" x14ac:dyDescent="0.3">
      <c r="B7" s="3" t="s">
        <v>7</v>
      </c>
      <c r="C7" s="4">
        <v>44378</v>
      </c>
      <c r="D7" s="4">
        <v>44805</v>
      </c>
      <c r="E7" s="4">
        <v>44896</v>
      </c>
      <c r="F7" s="4">
        <v>44958</v>
      </c>
      <c r="G7" s="4">
        <v>44986</v>
      </c>
      <c r="H7" s="1">
        <v>3</v>
      </c>
      <c r="I7" s="15">
        <f>IF($K7="","",IF(COUNTIF($J$3:$J7,$J7)=1,0,$I6+1))</f>
        <v>4</v>
      </c>
      <c r="J7" s="36"/>
      <c r="K7" s="11">
        <v>5</v>
      </c>
      <c r="L7" s="7">
        <f t="shared" ca="1" si="0"/>
        <v>2</v>
      </c>
      <c r="M7" s="19">
        <f t="shared" ref="M7:AS7" ca="1" si="6">COUNTIFS(rng_Company,$K7,rng_Required,"&gt;="&amp;M$2,rng_Required,"&lt;"&amp;N$2)</f>
        <v>0</v>
      </c>
      <c r="N7" s="19">
        <f t="shared" ca="1" si="6"/>
        <v>0</v>
      </c>
      <c r="O7" s="19">
        <f t="shared" ca="1" si="6"/>
        <v>0</v>
      </c>
      <c r="P7" s="19">
        <f t="shared" ca="1" si="6"/>
        <v>0</v>
      </c>
      <c r="Q7" s="19">
        <f t="shared" ca="1" si="6"/>
        <v>0</v>
      </c>
      <c r="R7" s="19">
        <f t="shared" ca="1" si="6"/>
        <v>0</v>
      </c>
      <c r="S7" s="19">
        <f t="shared" ca="1" si="6"/>
        <v>0</v>
      </c>
      <c r="T7" s="19">
        <f t="shared" ca="1" si="6"/>
        <v>0</v>
      </c>
      <c r="U7" s="19">
        <f t="shared" ca="1" si="6"/>
        <v>0</v>
      </c>
      <c r="V7" s="19">
        <f t="shared" ca="1" si="6"/>
        <v>0</v>
      </c>
      <c r="W7" s="19">
        <f t="shared" ca="1" si="6"/>
        <v>0</v>
      </c>
      <c r="X7" s="19">
        <f t="shared" ca="1" si="6"/>
        <v>0</v>
      </c>
      <c r="Y7" s="19">
        <f t="shared" ca="1" si="6"/>
        <v>0</v>
      </c>
      <c r="Z7" s="19">
        <f t="shared" ca="1" si="6"/>
        <v>0</v>
      </c>
      <c r="AA7" s="19">
        <f t="shared" ca="1" si="6"/>
        <v>0</v>
      </c>
      <c r="AB7" s="19">
        <f t="shared" ca="1" si="6"/>
        <v>0</v>
      </c>
      <c r="AC7" s="19">
        <f t="shared" ca="1" si="6"/>
        <v>0</v>
      </c>
      <c r="AD7" s="19">
        <f t="shared" ca="1" si="6"/>
        <v>0</v>
      </c>
      <c r="AE7" s="19">
        <f t="shared" ca="1" si="6"/>
        <v>0</v>
      </c>
      <c r="AF7" s="19">
        <f t="shared" ca="1" si="6"/>
        <v>0</v>
      </c>
      <c r="AG7" s="19">
        <f t="shared" ca="1" si="6"/>
        <v>0</v>
      </c>
      <c r="AH7" s="19">
        <f t="shared" ca="1" si="6"/>
        <v>0</v>
      </c>
      <c r="AI7" s="19">
        <f t="shared" ca="1" si="6"/>
        <v>0</v>
      </c>
      <c r="AJ7" s="19">
        <f t="shared" ca="1" si="6"/>
        <v>0</v>
      </c>
      <c r="AK7" s="19">
        <f t="shared" ca="1" si="6"/>
        <v>0</v>
      </c>
      <c r="AL7" s="19">
        <f t="shared" ca="1" si="6"/>
        <v>0</v>
      </c>
      <c r="AM7" s="19">
        <f t="shared" ca="1" si="6"/>
        <v>0</v>
      </c>
      <c r="AN7" s="19">
        <f t="shared" ca="1" si="6"/>
        <v>0</v>
      </c>
      <c r="AO7" s="19">
        <f t="shared" ca="1" si="6"/>
        <v>1</v>
      </c>
      <c r="AP7" s="19">
        <f t="shared" ca="1" si="6"/>
        <v>1</v>
      </c>
      <c r="AQ7" s="19">
        <f t="shared" ca="1" si="6"/>
        <v>0</v>
      </c>
      <c r="AR7" s="19">
        <f t="shared" ca="1" si="6"/>
        <v>0</v>
      </c>
      <c r="AS7" s="19">
        <f t="shared" ca="1" si="6"/>
        <v>0</v>
      </c>
      <c r="AT7" s="29">
        <f ca="1">COUNTIFS(rng_Company,$K7,rng_Required,"&gt;="&amp;AT$2,rng_Required,"&lt;"&amp;#REF!)</f>
        <v>0</v>
      </c>
      <c r="AU7" s="31" t="str">
        <f t="shared" ca="1" si="3"/>
        <v>=IF($K7="Total",SUM(rng_Sum),COUNTIFS(rng_Required,"&gt;0",rng_Company,$K7))</v>
      </c>
    </row>
    <row r="8" spans="2:47" ht="17.25" thickBot="1" x14ac:dyDescent="0.35">
      <c r="B8" s="3" t="s">
        <v>8</v>
      </c>
      <c r="C8" s="4">
        <v>44409</v>
      </c>
      <c r="D8" s="4">
        <v>44835</v>
      </c>
      <c r="E8" s="4">
        <v>44927</v>
      </c>
      <c r="F8" s="4">
        <v>44986</v>
      </c>
      <c r="G8" s="4">
        <v>45017</v>
      </c>
      <c r="H8" s="1">
        <v>3</v>
      </c>
      <c r="I8" s="15">
        <f>IF($K8="","",IF(COUNTIF($J$3:$J8,$J8)=1,0,$I7+1))</f>
        <v>5</v>
      </c>
      <c r="J8" s="36"/>
      <c r="K8" s="16" t="s">
        <v>10</v>
      </c>
      <c r="L8" s="7">
        <f t="shared" ca="1" si="0"/>
        <v>13</v>
      </c>
      <c r="M8" s="19">
        <f t="shared" ref="M8:AS8" ca="1" si="7">COUNTIFS(rng_Company,$K8,rng_Required,"&gt;="&amp;M$2,rng_Required,"&lt;"&amp;N$2)</f>
        <v>0</v>
      </c>
      <c r="N8" s="19">
        <f t="shared" ca="1" si="7"/>
        <v>0</v>
      </c>
      <c r="O8" s="19">
        <f t="shared" ca="1" si="7"/>
        <v>0</v>
      </c>
      <c r="P8" s="19">
        <f t="shared" ca="1" si="7"/>
        <v>0</v>
      </c>
      <c r="Q8" s="19">
        <f t="shared" ca="1" si="7"/>
        <v>0</v>
      </c>
      <c r="R8" s="19">
        <f t="shared" ca="1" si="7"/>
        <v>0</v>
      </c>
      <c r="S8" s="19">
        <f t="shared" ca="1" si="7"/>
        <v>0</v>
      </c>
      <c r="T8" s="19">
        <f t="shared" ca="1" si="7"/>
        <v>0</v>
      </c>
      <c r="U8" s="19">
        <f t="shared" ca="1" si="7"/>
        <v>0</v>
      </c>
      <c r="V8" s="19">
        <f t="shared" ca="1" si="7"/>
        <v>0</v>
      </c>
      <c r="W8" s="19">
        <f t="shared" ca="1" si="7"/>
        <v>0</v>
      </c>
      <c r="X8" s="19">
        <f t="shared" ca="1" si="7"/>
        <v>0</v>
      </c>
      <c r="Y8" s="19">
        <f t="shared" ca="1" si="7"/>
        <v>0</v>
      </c>
      <c r="Z8" s="19">
        <f t="shared" ca="1" si="7"/>
        <v>0</v>
      </c>
      <c r="AA8" s="19">
        <f t="shared" ca="1" si="7"/>
        <v>0</v>
      </c>
      <c r="AB8" s="19">
        <f t="shared" ca="1" si="7"/>
        <v>0</v>
      </c>
      <c r="AC8" s="19">
        <f t="shared" ca="1" si="7"/>
        <v>0</v>
      </c>
      <c r="AD8" s="19">
        <f t="shared" ca="1" si="7"/>
        <v>0</v>
      </c>
      <c r="AE8" s="19">
        <f t="shared" ca="1" si="7"/>
        <v>0</v>
      </c>
      <c r="AF8" s="19">
        <f t="shared" ca="1" si="7"/>
        <v>0</v>
      </c>
      <c r="AG8" s="19">
        <f t="shared" ca="1" si="7"/>
        <v>0</v>
      </c>
      <c r="AH8" s="19">
        <f t="shared" ca="1" si="7"/>
        <v>0</v>
      </c>
      <c r="AI8" s="19">
        <f t="shared" ca="1" si="7"/>
        <v>0</v>
      </c>
      <c r="AJ8" s="19">
        <f t="shared" ca="1" si="7"/>
        <v>0</v>
      </c>
      <c r="AK8" s="19">
        <f t="shared" ca="1" si="7"/>
        <v>0</v>
      </c>
      <c r="AL8" s="19">
        <f t="shared" ca="1" si="7"/>
        <v>0</v>
      </c>
      <c r="AM8" s="19">
        <f t="shared" ca="1" si="7"/>
        <v>0</v>
      </c>
      <c r="AN8" s="19">
        <f t="shared" ca="1" si="7"/>
        <v>0</v>
      </c>
      <c r="AO8" s="19">
        <f t="shared" ca="1" si="7"/>
        <v>0</v>
      </c>
      <c r="AP8" s="19">
        <f t="shared" ca="1" si="7"/>
        <v>0</v>
      </c>
      <c r="AQ8" s="19">
        <f t="shared" ca="1" si="7"/>
        <v>0</v>
      </c>
      <c r="AR8" s="19">
        <f t="shared" ca="1" si="7"/>
        <v>0</v>
      </c>
      <c r="AS8" s="19">
        <f t="shared" ca="1" si="7"/>
        <v>0</v>
      </c>
      <c r="AT8" s="29">
        <f ca="1">COUNTIFS(rng_Company,$K8,rng_Required,"&gt;="&amp;AT$2,rng_Required,"&lt;"&amp;#REF!)</f>
        <v>0</v>
      </c>
      <c r="AU8" s="32" t="str">
        <f t="shared" ca="1" si="3"/>
        <v>=IF($K8="Total",SUM(rng_Sum),COUNTIFS(rng_Required,"&gt;0",rng_Company,$K8))</v>
      </c>
    </row>
    <row r="9" spans="2:47" x14ac:dyDescent="0.3">
      <c r="B9" s="3" t="s">
        <v>9</v>
      </c>
      <c r="C9" s="4">
        <v>44440</v>
      </c>
      <c r="D9" s="4">
        <v>44866</v>
      </c>
      <c r="E9" s="4">
        <v>44958</v>
      </c>
      <c r="F9" s="4">
        <v>45017</v>
      </c>
      <c r="G9" s="4">
        <v>45047</v>
      </c>
      <c r="H9" s="1">
        <v>1</v>
      </c>
      <c r="I9" s="15">
        <f>IF($K9="","",IF(COUNTIF($J$3:$J9,$J9)=1,0,$I8+1))</f>
        <v>0</v>
      </c>
      <c r="J9" s="34">
        <v>1</v>
      </c>
      <c r="K9" s="16" t="s">
        <v>6</v>
      </c>
      <c r="L9" s="7">
        <f t="shared" ref="L9:L28" ca="1" si="8">IF(K9="Total",SUM(rng_Sum),COUNTIFS(rng_Ship,$K9,OFFSET(rng_Ship,,OFFSET($J9,-$I9,) ),"&gt;0"))</f>
        <v>3</v>
      </c>
      <c r="M9" s="19">
        <f t="shared" ref="M9:AT9" ca="1" si="9">COUNTIFS(rng_Ship,$K9,rng_Step,"&gt;="&amp;M$2,rng_Step,"&lt;"&amp;N$2)</f>
        <v>1</v>
      </c>
      <c r="N9" s="19">
        <f t="shared" ca="1" si="9"/>
        <v>0</v>
      </c>
      <c r="O9" s="19">
        <f t="shared" ca="1" si="9"/>
        <v>0</v>
      </c>
      <c r="P9" s="19">
        <f t="shared" ca="1" si="9"/>
        <v>0</v>
      </c>
      <c r="Q9" s="19">
        <f t="shared" ca="1" si="9"/>
        <v>0</v>
      </c>
      <c r="R9" s="19">
        <f t="shared" ca="1" si="9"/>
        <v>0</v>
      </c>
      <c r="S9" s="19">
        <f t="shared" ca="1" si="9"/>
        <v>0</v>
      </c>
      <c r="T9" s="19">
        <f t="shared" ca="1" si="9"/>
        <v>1</v>
      </c>
      <c r="U9" s="19">
        <f t="shared" ca="1" si="9"/>
        <v>1</v>
      </c>
      <c r="V9" s="19">
        <f t="shared" ca="1" si="9"/>
        <v>0</v>
      </c>
      <c r="W9" s="19">
        <f t="shared" ca="1" si="9"/>
        <v>0</v>
      </c>
      <c r="X9" s="19">
        <f t="shared" ca="1" si="9"/>
        <v>0</v>
      </c>
      <c r="Y9" s="19">
        <f t="shared" ca="1" si="9"/>
        <v>0</v>
      </c>
      <c r="Z9" s="19">
        <f t="shared" ca="1" si="9"/>
        <v>0</v>
      </c>
      <c r="AA9" s="19">
        <f t="shared" ca="1" si="9"/>
        <v>0</v>
      </c>
      <c r="AB9" s="19">
        <f t="shared" ca="1" si="9"/>
        <v>0</v>
      </c>
      <c r="AC9" s="19">
        <f t="shared" ca="1" si="9"/>
        <v>0</v>
      </c>
      <c r="AD9" s="19">
        <f t="shared" ca="1" si="9"/>
        <v>0</v>
      </c>
      <c r="AE9" s="19">
        <f t="shared" ca="1" si="9"/>
        <v>0</v>
      </c>
      <c r="AF9" s="19">
        <f t="shared" ca="1" si="9"/>
        <v>0</v>
      </c>
      <c r="AG9" s="19">
        <f t="shared" ca="1" si="9"/>
        <v>0</v>
      </c>
      <c r="AH9" s="19">
        <f t="shared" ca="1" si="9"/>
        <v>0</v>
      </c>
      <c r="AI9" s="19">
        <f t="shared" ca="1" si="9"/>
        <v>0</v>
      </c>
      <c r="AJ9" s="19">
        <f t="shared" ca="1" si="9"/>
        <v>0</v>
      </c>
      <c r="AK9" s="19">
        <f t="shared" ca="1" si="9"/>
        <v>0</v>
      </c>
      <c r="AL9" s="19">
        <f t="shared" ca="1" si="9"/>
        <v>0</v>
      </c>
      <c r="AM9" s="19">
        <f t="shared" ca="1" si="9"/>
        <v>0</v>
      </c>
      <c r="AN9" s="19">
        <f t="shared" ca="1" si="9"/>
        <v>0</v>
      </c>
      <c r="AO9" s="19">
        <f t="shared" ca="1" si="9"/>
        <v>0</v>
      </c>
      <c r="AP9" s="19">
        <f t="shared" ca="1" si="9"/>
        <v>0</v>
      </c>
      <c r="AQ9" s="19">
        <f t="shared" ca="1" si="9"/>
        <v>0</v>
      </c>
      <c r="AR9" s="19">
        <f t="shared" ca="1" si="9"/>
        <v>0</v>
      </c>
      <c r="AS9" s="19">
        <f t="shared" ca="1" si="9"/>
        <v>0</v>
      </c>
      <c r="AT9" s="29">
        <f t="shared" ca="1" si="9"/>
        <v>0</v>
      </c>
      <c r="AU9" s="33" t="str">
        <f t="shared" ca="1" si="3"/>
        <v>=IF(K9="Total",SUM(rng_Sum),COUNTIFS(rng_Ship,$K9,OFFSET(rng_Ship,,OFFSET($J9,-$I9,) ),"&gt;0"))</v>
      </c>
    </row>
    <row r="10" spans="2:47" x14ac:dyDescent="0.3">
      <c r="B10" s="3" t="s">
        <v>6</v>
      </c>
      <c r="C10" s="13">
        <v>44470</v>
      </c>
      <c r="D10" s="13">
        <v>44896</v>
      </c>
      <c r="E10" s="13">
        <v>44986</v>
      </c>
      <c r="F10" s="13">
        <v>45047</v>
      </c>
      <c r="G10" s="13">
        <v>45078</v>
      </c>
      <c r="H10" s="14">
        <v>1</v>
      </c>
      <c r="I10" s="15">
        <f>IF($K10="","",IF(COUNTIF($J$3:$J10,$J10)=1,0,$I9+1))</f>
        <v>1</v>
      </c>
      <c r="J10" s="34"/>
      <c r="K10" s="16" t="s">
        <v>7</v>
      </c>
      <c r="L10" s="7">
        <f t="shared" ca="1" si="8"/>
        <v>3</v>
      </c>
      <c r="M10" s="19">
        <f t="shared" ref="M10:AT10" ca="1" si="10">COUNTIFS(rng_Ship,$K10,rng_Step,"&gt;="&amp;M$2,rng_Step,"&lt;"&amp;N$2)</f>
        <v>0</v>
      </c>
      <c r="N10" s="19">
        <f t="shared" ca="1" si="10"/>
        <v>1</v>
      </c>
      <c r="O10" s="19">
        <f t="shared" ca="1" si="10"/>
        <v>0</v>
      </c>
      <c r="P10" s="19">
        <f t="shared" ca="1" si="10"/>
        <v>0</v>
      </c>
      <c r="Q10" s="19">
        <f t="shared" ca="1" si="10"/>
        <v>1</v>
      </c>
      <c r="R10" s="19">
        <f t="shared" ca="1" si="10"/>
        <v>0</v>
      </c>
      <c r="S10" s="19">
        <f t="shared" ca="1" si="10"/>
        <v>0</v>
      </c>
      <c r="T10" s="19">
        <f t="shared" ca="1" si="10"/>
        <v>0</v>
      </c>
      <c r="U10" s="19">
        <f t="shared" ca="1" si="10"/>
        <v>0</v>
      </c>
      <c r="V10" s="19">
        <f t="shared" ca="1" si="10"/>
        <v>1</v>
      </c>
      <c r="W10" s="19">
        <f t="shared" ca="1" si="10"/>
        <v>0</v>
      </c>
      <c r="X10" s="19">
        <f t="shared" ca="1" si="10"/>
        <v>0</v>
      </c>
      <c r="Y10" s="19">
        <f t="shared" ca="1" si="10"/>
        <v>0</v>
      </c>
      <c r="Z10" s="19">
        <f t="shared" ca="1" si="10"/>
        <v>0</v>
      </c>
      <c r="AA10" s="19">
        <f t="shared" ca="1" si="10"/>
        <v>0</v>
      </c>
      <c r="AB10" s="19">
        <f t="shared" ca="1" si="10"/>
        <v>0</v>
      </c>
      <c r="AC10" s="19">
        <f t="shared" ca="1" si="10"/>
        <v>0</v>
      </c>
      <c r="AD10" s="19">
        <f t="shared" ca="1" si="10"/>
        <v>0</v>
      </c>
      <c r="AE10" s="19">
        <f t="shared" ca="1" si="10"/>
        <v>0</v>
      </c>
      <c r="AF10" s="19">
        <f t="shared" ca="1" si="10"/>
        <v>0</v>
      </c>
      <c r="AG10" s="19">
        <f t="shared" ca="1" si="10"/>
        <v>0</v>
      </c>
      <c r="AH10" s="19">
        <f t="shared" ca="1" si="10"/>
        <v>0</v>
      </c>
      <c r="AI10" s="19">
        <f t="shared" ca="1" si="10"/>
        <v>0</v>
      </c>
      <c r="AJ10" s="19">
        <f t="shared" ca="1" si="10"/>
        <v>0</v>
      </c>
      <c r="AK10" s="19">
        <f t="shared" ca="1" si="10"/>
        <v>0</v>
      </c>
      <c r="AL10" s="19">
        <f t="shared" ca="1" si="10"/>
        <v>0</v>
      </c>
      <c r="AM10" s="19">
        <f t="shared" ca="1" si="10"/>
        <v>0</v>
      </c>
      <c r="AN10" s="19">
        <f t="shared" ca="1" si="10"/>
        <v>0</v>
      </c>
      <c r="AO10" s="19">
        <f t="shared" ca="1" si="10"/>
        <v>0</v>
      </c>
      <c r="AP10" s="19">
        <f t="shared" ca="1" si="10"/>
        <v>0</v>
      </c>
      <c r="AQ10" s="19">
        <f t="shared" ca="1" si="10"/>
        <v>0</v>
      </c>
      <c r="AR10" s="19">
        <f t="shared" ca="1" si="10"/>
        <v>0</v>
      </c>
      <c r="AS10" s="19">
        <f t="shared" ca="1" si="10"/>
        <v>0</v>
      </c>
      <c r="AT10" s="29">
        <f t="shared" ca="1" si="10"/>
        <v>0</v>
      </c>
      <c r="AU10" s="31" t="str">
        <f t="shared" ca="1" si="3"/>
        <v>=IF(K10="Total",SUM(rng_Sum),COUNTIFS(rng_Ship,$K10,OFFSET(rng_Ship,,OFFSET($J10,-$I10,) ),"&gt;0"))</v>
      </c>
    </row>
    <row r="11" spans="2:47" x14ac:dyDescent="0.3">
      <c r="B11" s="3" t="s">
        <v>6</v>
      </c>
      <c r="C11" s="13">
        <v>44501</v>
      </c>
      <c r="D11" s="13">
        <v>44927</v>
      </c>
      <c r="E11" s="13">
        <v>45017</v>
      </c>
      <c r="F11" s="13">
        <v>45078</v>
      </c>
      <c r="G11" s="13">
        <v>45108</v>
      </c>
      <c r="H11" s="14">
        <v>5</v>
      </c>
      <c r="I11" s="15">
        <f>IF($K11="","",IF(COUNTIF($J$3:$J11,$J11)=1,0,$I10+1))</f>
        <v>2</v>
      </c>
      <c r="J11" s="34"/>
      <c r="K11" s="16" t="s">
        <v>8</v>
      </c>
      <c r="L11" s="7">
        <f t="shared" ca="1" si="8"/>
        <v>4</v>
      </c>
      <c r="M11" s="19">
        <f t="shared" ref="M11:AT11" ca="1" si="11">COUNTIFS(rng_Ship,$K11,rng_Step,"&gt;="&amp;M$2,rng_Step,"&lt;"&amp;N$2)</f>
        <v>0</v>
      </c>
      <c r="N11" s="19">
        <f t="shared" ca="1" si="11"/>
        <v>0</v>
      </c>
      <c r="O11" s="19">
        <f t="shared" ca="1" si="11"/>
        <v>1</v>
      </c>
      <c r="P11" s="19">
        <f t="shared" ca="1" si="11"/>
        <v>0</v>
      </c>
      <c r="Q11" s="19">
        <f t="shared" ca="1" si="11"/>
        <v>0</v>
      </c>
      <c r="R11" s="19">
        <f t="shared" ca="1" si="11"/>
        <v>1</v>
      </c>
      <c r="S11" s="19">
        <f t="shared" ca="1" si="11"/>
        <v>0</v>
      </c>
      <c r="T11" s="19">
        <f t="shared" ca="1" si="11"/>
        <v>0</v>
      </c>
      <c r="U11" s="19">
        <f t="shared" ca="1" si="11"/>
        <v>0</v>
      </c>
      <c r="V11" s="19">
        <f t="shared" ca="1" si="11"/>
        <v>0</v>
      </c>
      <c r="W11" s="19">
        <f t="shared" ca="1" si="11"/>
        <v>1</v>
      </c>
      <c r="X11" s="19">
        <f t="shared" ca="1" si="11"/>
        <v>1</v>
      </c>
      <c r="Y11" s="19">
        <f t="shared" ca="1" si="11"/>
        <v>0</v>
      </c>
      <c r="Z11" s="19">
        <f t="shared" ca="1" si="11"/>
        <v>0</v>
      </c>
      <c r="AA11" s="19">
        <f t="shared" ca="1" si="11"/>
        <v>0</v>
      </c>
      <c r="AB11" s="19">
        <f t="shared" ca="1" si="11"/>
        <v>0</v>
      </c>
      <c r="AC11" s="19">
        <f t="shared" ca="1" si="11"/>
        <v>0</v>
      </c>
      <c r="AD11" s="19">
        <f t="shared" ca="1" si="11"/>
        <v>0</v>
      </c>
      <c r="AE11" s="19">
        <f t="shared" ca="1" si="11"/>
        <v>0</v>
      </c>
      <c r="AF11" s="19">
        <f t="shared" ca="1" si="11"/>
        <v>0</v>
      </c>
      <c r="AG11" s="19">
        <f t="shared" ca="1" si="11"/>
        <v>0</v>
      </c>
      <c r="AH11" s="19">
        <f t="shared" ca="1" si="11"/>
        <v>0</v>
      </c>
      <c r="AI11" s="19">
        <f t="shared" ca="1" si="11"/>
        <v>0</v>
      </c>
      <c r="AJ11" s="19">
        <f t="shared" ca="1" si="11"/>
        <v>0</v>
      </c>
      <c r="AK11" s="19">
        <f t="shared" ca="1" si="11"/>
        <v>0</v>
      </c>
      <c r="AL11" s="19">
        <f t="shared" ca="1" si="11"/>
        <v>0</v>
      </c>
      <c r="AM11" s="19">
        <f t="shared" ca="1" si="11"/>
        <v>0</v>
      </c>
      <c r="AN11" s="19">
        <f t="shared" ca="1" si="11"/>
        <v>0</v>
      </c>
      <c r="AO11" s="19">
        <f t="shared" ca="1" si="11"/>
        <v>0</v>
      </c>
      <c r="AP11" s="19">
        <f t="shared" ca="1" si="11"/>
        <v>0</v>
      </c>
      <c r="AQ11" s="19">
        <f t="shared" ca="1" si="11"/>
        <v>0</v>
      </c>
      <c r="AR11" s="19">
        <f t="shared" ca="1" si="11"/>
        <v>0</v>
      </c>
      <c r="AS11" s="19">
        <f t="shared" ca="1" si="11"/>
        <v>0</v>
      </c>
      <c r="AT11" s="29">
        <f t="shared" ca="1" si="11"/>
        <v>0</v>
      </c>
      <c r="AU11" s="31" t="str">
        <f t="shared" ca="1" si="3"/>
        <v>=IF(K11="Total",SUM(rng_Sum),COUNTIFS(rng_Ship,$K11,OFFSET(rng_Ship,,OFFSET($J11,-$I11,) ),"&gt;0"))</v>
      </c>
    </row>
    <row r="12" spans="2:47" x14ac:dyDescent="0.3">
      <c r="B12" s="3" t="s">
        <v>7</v>
      </c>
      <c r="C12" s="4">
        <v>44531</v>
      </c>
      <c r="D12" s="4">
        <v>44958</v>
      </c>
      <c r="E12" s="4">
        <v>45047</v>
      </c>
      <c r="F12" s="4">
        <v>45108</v>
      </c>
      <c r="G12" s="4">
        <v>45139</v>
      </c>
      <c r="H12" s="16">
        <v>5</v>
      </c>
      <c r="I12" s="15">
        <f>IF($K12="","",IF(COUNTIF($J$3:$J12,$J12)=1,0,$I11+1))</f>
        <v>3</v>
      </c>
      <c r="J12" s="34"/>
      <c r="K12" s="16" t="s">
        <v>9</v>
      </c>
      <c r="L12" s="7">
        <f t="shared" ca="1" si="8"/>
        <v>3</v>
      </c>
      <c r="M12" s="19">
        <f t="shared" ref="M12:AT12" ca="1" si="12">COUNTIFS(rng_Ship,$K12,rng_Step,"&gt;="&amp;M$2,rng_Step,"&lt;"&amp;N$2)</f>
        <v>0</v>
      </c>
      <c r="N12" s="19">
        <f t="shared" ca="1" si="12"/>
        <v>0</v>
      </c>
      <c r="O12" s="19">
        <f t="shared" ca="1" si="12"/>
        <v>0</v>
      </c>
      <c r="P12" s="19">
        <f t="shared" ca="1" si="12"/>
        <v>1</v>
      </c>
      <c r="Q12" s="19">
        <f t="shared" ca="1" si="12"/>
        <v>0</v>
      </c>
      <c r="R12" s="19">
        <f t="shared" ca="1" si="12"/>
        <v>0</v>
      </c>
      <c r="S12" s="19">
        <f t="shared" ca="1" si="12"/>
        <v>1</v>
      </c>
      <c r="T12" s="19">
        <f t="shared" ca="1" si="12"/>
        <v>0</v>
      </c>
      <c r="U12" s="19">
        <f t="shared" ca="1" si="12"/>
        <v>0</v>
      </c>
      <c r="V12" s="19">
        <f t="shared" ca="1" si="12"/>
        <v>0</v>
      </c>
      <c r="W12" s="19">
        <f t="shared" ca="1" si="12"/>
        <v>0</v>
      </c>
      <c r="X12" s="19">
        <f t="shared" ca="1" si="12"/>
        <v>0</v>
      </c>
      <c r="Y12" s="19">
        <f t="shared" ca="1" si="12"/>
        <v>1</v>
      </c>
      <c r="Z12" s="19">
        <f t="shared" ca="1" si="12"/>
        <v>0</v>
      </c>
      <c r="AA12" s="19">
        <f t="shared" ca="1" si="12"/>
        <v>0</v>
      </c>
      <c r="AB12" s="19">
        <f t="shared" ca="1" si="12"/>
        <v>0</v>
      </c>
      <c r="AC12" s="19">
        <f t="shared" ca="1" si="12"/>
        <v>0</v>
      </c>
      <c r="AD12" s="19">
        <f t="shared" ca="1" si="12"/>
        <v>0</v>
      </c>
      <c r="AE12" s="19">
        <f t="shared" ca="1" si="12"/>
        <v>0</v>
      </c>
      <c r="AF12" s="19">
        <f t="shared" ca="1" si="12"/>
        <v>0</v>
      </c>
      <c r="AG12" s="19">
        <f t="shared" ca="1" si="12"/>
        <v>0</v>
      </c>
      <c r="AH12" s="19">
        <f t="shared" ca="1" si="12"/>
        <v>0</v>
      </c>
      <c r="AI12" s="19">
        <f t="shared" ca="1" si="12"/>
        <v>0</v>
      </c>
      <c r="AJ12" s="19">
        <f t="shared" ca="1" si="12"/>
        <v>0</v>
      </c>
      <c r="AK12" s="19">
        <f t="shared" ca="1" si="12"/>
        <v>0</v>
      </c>
      <c r="AL12" s="19">
        <f t="shared" ca="1" si="12"/>
        <v>0</v>
      </c>
      <c r="AM12" s="19">
        <f t="shared" ca="1" si="12"/>
        <v>0</v>
      </c>
      <c r="AN12" s="19">
        <f t="shared" ca="1" si="12"/>
        <v>0</v>
      </c>
      <c r="AO12" s="19">
        <f t="shared" ca="1" si="12"/>
        <v>0</v>
      </c>
      <c r="AP12" s="19">
        <f t="shared" ca="1" si="12"/>
        <v>0</v>
      </c>
      <c r="AQ12" s="19">
        <f t="shared" ca="1" si="12"/>
        <v>0</v>
      </c>
      <c r="AR12" s="19">
        <f t="shared" ca="1" si="12"/>
        <v>0</v>
      </c>
      <c r="AS12" s="19">
        <f t="shared" ca="1" si="12"/>
        <v>0</v>
      </c>
      <c r="AT12" s="29">
        <f t="shared" ca="1" si="12"/>
        <v>0</v>
      </c>
      <c r="AU12" s="31" t="str">
        <f t="shared" ca="1" si="3"/>
        <v>=IF(K12="Total",SUM(rng_Sum),COUNTIFS(rng_Ship,$K12,OFFSET(rng_Ship,,OFFSET($J12,-$I12,) ),"&gt;0"))</v>
      </c>
    </row>
    <row r="13" spans="2:47" x14ac:dyDescent="0.3">
      <c r="B13" s="3" t="s">
        <v>8</v>
      </c>
      <c r="C13" s="4">
        <v>44562</v>
      </c>
      <c r="D13" s="4">
        <v>44986</v>
      </c>
      <c r="E13" s="4">
        <v>45078</v>
      </c>
      <c r="F13" s="4">
        <v>45139</v>
      </c>
      <c r="G13" s="4">
        <v>45170</v>
      </c>
      <c r="H13" s="16">
        <v>3</v>
      </c>
      <c r="I13" s="15">
        <f>IF($K13="","",IF(COUNTIF($J$3:$J13,$J13)=1,0,$I12+1))</f>
        <v>4</v>
      </c>
      <c r="J13" s="34"/>
      <c r="K13" s="16" t="s">
        <v>10</v>
      </c>
      <c r="L13" s="7">
        <f t="shared" ca="1" si="8"/>
        <v>13</v>
      </c>
      <c r="M13" s="19">
        <f t="shared" ref="M13:AT13" ca="1" si="13">COUNTIFS(rng_Ship,$K13,rng_Step,"&gt;="&amp;M$2,rng_Step,"&lt;"&amp;N$2)</f>
        <v>0</v>
      </c>
      <c r="N13" s="19">
        <f t="shared" ca="1" si="13"/>
        <v>0</v>
      </c>
      <c r="O13" s="19">
        <f t="shared" ca="1" si="13"/>
        <v>0</v>
      </c>
      <c r="P13" s="19">
        <f t="shared" ca="1" si="13"/>
        <v>0</v>
      </c>
      <c r="Q13" s="19">
        <f t="shared" ca="1" si="13"/>
        <v>0</v>
      </c>
      <c r="R13" s="19">
        <f t="shared" ca="1" si="13"/>
        <v>0</v>
      </c>
      <c r="S13" s="19">
        <f t="shared" ca="1" si="13"/>
        <v>0</v>
      </c>
      <c r="T13" s="19">
        <f t="shared" ca="1" si="13"/>
        <v>0</v>
      </c>
      <c r="U13" s="19">
        <f t="shared" ca="1" si="13"/>
        <v>0</v>
      </c>
      <c r="V13" s="19">
        <f t="shared" ca="1" si="13"/>
        <v>0</v>
      </c>
      <c r="W13" s="19">
        <f t="shared" ca="1" si="13"/>
        <v>0</v>
      </c>
      <c r="X13" s="19">
        <f t="shared" ca="1" si="13"/>
        <v>0</v>
      </c>
      <c r="Y13" s="19">
        <f t="shared" ca="1" si="13"/>
        <v>0</v>
      </c>
      <c r="Z13" s="19">
        <f t="shared" ca="1" si="13"/>
        <v>0</v>
      </c>
      <c r="AA13" s="19">
        <f t="shared" ca="1" si="13"/>
        <v>0</v>
      </c>
      <c r="AB13" s="19">
        <f t="shared" ca="1" si="13"/>
        <v>0</v>
      </c>
      <c r="AC13" s="19">
        <f t="shared" ca="1" si="13"/>
        <v>0</v>
      </c>
      <c r="AD13" s="19">
        <f t="shared" ca="1" si="13"/>
        <v>0</v>
      </c>
      <c r="AE13" s="19">
        <f t="shared" ca="1" si="13"/>
        <v>0</v>
      </c>
      <c r="AF13" s="19">
        <f t="shared" ca="1" si="13"/>
        <v>0</v>
      </c>
      <c r="AG13" s="19">
        <f t="shared" ca="1" si="13"/>
        <v>0</v>
      </c>
      <c r="AH13" s="19">
        <f t="shared" ca="1" si="13"/>
        <v>0</v>
      </c>
      <c r="AI13" s="19">
        <f t="shared" ca="1" si="13"/>
        <v>0</v>
      </c>
      <c r="AJ13" s="19">
        <f t="shared" ca="1" si="13"/>
        <v>0</v>
      </c>
      <c r="AK13" s="19">
        <f t="shared" ca="1" si="13"/>
        <v>0</v>
      </c>
      <c r="AL13" s="19">
        <f t="shared" ca="1" si="13"/>
        <v>0</v>
      </c>
      <c r="AM13" s="19">
        <f t="shared" ca="1" si="13"/>
        <v>0</v>
      </c>
      <c r="AN13" s="19">
        <f t="shared" ca="1" si="13"/>
        <v>0</v>
      </c>
      <c r="AO13" s="19">
        <f t="shared" ca="1" si="13"/>
        <v>0</v>
      </c>
      <c r="AP13" s="19">
        <f t="shared" ca="1" si="13"/>
        <v>0</v>
      </c>
      <c r="AQ13" s="19">
        <f t="shared" ca="1" si="13"/>
        <v>0</v>
      </c>
      <c r="AR13" s="19">
        <f t="shared" ca="1" si="13"/>
        <v>0</v>
      </c>
      <c r="AS13" s="19">
        <f t="shared" ca="1" si="13"/>
        <v>0</v>
      </c>
      <c r="AT13" s="29">
        <f t="shared" ca="1" si="13"/>
        <v>0</v>
      </c>
      <c r="AU13" s="31" t="str">
        <f t="shared" ca="1" si="3"/>
        <v>=IF(K13="Total",SUM(rng_Sum),COUNTIFS(rng_Ship,$K13,OFFSET(rng_Ship,,OFFSET($J13,-$I13,) ),"&gt;0"))</v>
      </c>
    </row>
    <row r="14" spans="2:47" x14ac:dyDescent="0.3">
      <c r="B14" s="3" t="s">
        <v>8</v>
      </c>
      <c r="C14" s="4">
        <v>44593</v>
      </c>
      <c r="D14" s="4">
        <v>45017</v>
      </c>
      <c r="E14" s="4">
        <v>45108</v>
      </c>
      <c r="F14" s="4">
        <v>45170</v>
      </c>
      <c r="G14" s="4">
        <v>45200</v>
      </c>
      <c r="H14" s="16">
        <v>2</v>
      </c>
      <c r="I14" s="15">
        <f>IF($K14="","",IF(COUNTIF($J$3:$J14,$J14)=1,0,$I13+1))</f>
        <v>0</v>
      </c>
      <c r="J14" s="34">
        <v>2</v>
      </c>
      <c r="K14" s="16" t="s">
        <v>6</v>
      </c>
      <c r="L14" s="7">
        <f t="shared" ca="1" si="8"/>
        <v>3</v>
      </c>
      <c r="M14" s="19">
        <f t="shared" ref="M14:AT14" ca="1" si="14">COUNTIFS(rng_Ship,$K14,rng_Step,"&gt;="&amp;M$2,rng_Step,"&lt;"&amp;N$2)</f>
        <v>0</v>
      </c>
      <c r="N14" s="19">
        <f t="shared" ca="1" si="14"/>
        <v>0</v>
      </c>
      <c r="O14" s="19">
        <f t="shared" ca="1" si="14"/>
        <v>0</v>
      </c>
      <c r="P14" s="19">
        <f t="shared" ca="1" si="14"/>
        <v>0</v>
      </c>
      <c r="Q14" s="19">
        <f t="shared" ca="1" si="14"/>
        <v>0</v>
      </c>
      <c r="R14" s="19">
        <f t="shared" ca="1" si="14"/>
        <v>0</v>
      </c>
      <c r="S14" s="19">
        <f t="shared" ca="1" si="14"/>
        <v>0</v>
      </c>
      <c r="T14" s="19">
        <f t="shared" ca="1" si="14"/>
        <v>0</v>
      </c>
      <c r="U14" s="19">
        <f t="shared" ca="1" si="14"/>
        <v>0</v>
      </c>
      <c r="V14" s="19">
        <f t="shared" ca="1" si="14"/>
        <v>0</v>
      </c>
      <c r="W14" s="19">
        <f t="shared" ca="1" si="14"/>
        <v>0</v>
      </c>
      <c r="X14" s="19">
        <f t="shared" ca="1" si="14"/>
        <v>0</v>
      </c>
      <c r="Y14" s="19">
        <f t="shared" ca="1" si="14"/>
        <v>0</v>
      </c>
      <c r="Z14" s="19">
        <f t="shared" ca="1" si="14"/>
        <v>0</v>
      </c>
      <c r="AA14" s="19">
        <f t="shared" ca="1" si="14"/>
        <v>1</v>
      </c>
      <c r="AB14" s="19">
        <f t="shared" ca="1" si="14"/>
        <v>0</v>
      </c>
      <c r="AC14" s="19">
        <f t="shared" ca="1" si="14"/>
        <v>0</v>
      </c>
      <c r="AD14" s="19">
        <f t="shared" ca="1" si="14"/>
        <v>0</v>
      </c>
      <c r="AE14" s="19">
        <f t="shared" ca="1" si="14"/>
        <v>0</v>
      </c>
      <c r="AF14" s="19">
        <f t="shared" ca="1" si="14"/>
        <v>0</v>
      </c>
      <c r="AG14" s="19">
        <f t="shared" ca="1" si="14"/>
        <v>0</v>
      </c>
      <c r="AH14" s="19">
        <f t="shared" ca="1" si="14"/>
        <v>1</v>
      </c>
      <c r="AI14" s="19">
        <f t="shared" ca="1" si="14"/>
        <v>1</v>
      </c>
      <c r="AJ14" s="19">
        <f t="shared" ca="1" si="14"/>
        <v>0</v>
      </c>
      <c r="AK14" s="19">
        <f t="shared" ca="1" si="14"/>
        <v>0</v>
      </c>
      <c r="AL14" s="19">
        <f t="shared" ca="1" si="14"/>
        <v>0</v>
      </c>
      <c r="AM14" s="19">
        <f t="shared" ca="1" si="14"/>
        <v>0</v>
      </c>
      <c r="AN14" s="19">
        <f t="shared" ca="1" si="14"/>
        <v>0</v>
      </c>
      <c r="AO14" s="19">
        <f t="shared" ca="1" si="14"/>
        <v>0</v>
      </c>
      <c r="AP14" s="19">
        <f t="shared" ca="1" si="14"/>
        <v>0</v>
      </c>
      <c r="AQ14" s="19">
        <f t="shared" ca="1" si="14"/>
        <v>0</v>
      </c>
      <c r="AR14" s="19">
        <f t="shared" ca="1" si="14"/>
        <v>0</v>
      </c>
      <c r="AS14" s="19">
        <f t="shared" ca="1" si="14"/>
        <v>0</v>
      </c>
      <c r="AT14" s="29">
        <f t="shared" ca="1" si="14"/>
        <v>0</v>
      </c>
      <c r="AU14" s="31" t="str">
        <f t="shared" ca="1" si="3"/>
        <v>=IF(K14="Total",SUM(rng_Sum),COUNTIFS(rng_Ship,$K14,OFFSET(rng_Ship,,OFFSET($J14,-$I14,) ),"&gt;0"))</v>
      </c>
    </row>
    <row r="15" spans="2:47" x14ac:dyDescent="0.3">
      <c r="B15" s="3" t="s">
        <v>9</v>
      </c>
      <c r="C15" s="4">
        <v>44621</v>
      </c>
      <c r="D15" s="4">
        <v>45047</v>
      </c>
      <c r="E15" s="4">
        <v>45139</v>
      </c>
      <c r="F15" s="4">
        <v>45200</v>
      </c>
      <c r="G15" s="4">
        <v>45231</v>
      </c>
      <c r="H15" s="16">
        <v>1</v>
      </c>
      <c r="I15" s="15">
        <f>IF($K15="","",IF(COUNTIF($J$3:$J15,$J15)=1,0,$I14+1))</f>
        <v>1</v>
      </c>
      <c r="J15" s="34"/>
      <c r="K15" s="16" t="s">
        <v>7</v>
      </c>
      <c r="L15" s="7">
        <f t="shared" ca="1" si="8"/>
        <v>3</v>
      </c>
      <c r="M15" s="19">
        <f t="shared" ref="M15:AT15" ca="1" si="15">COUNTIFS(rng_Ship,$K15,rng_Step,"&gt;="&amp;M$2,rng_Step,"&lt;"&amp;N$2)</f>
        <v>0</v>
      </c>
      <c r="N15" s="19">
        <f t="shared" ca="1" si="15"/>
        <v>0</v>
      </c>
      <c r="O15" s="19">
        <f t="shared" ca="1" si="15"/>
        <v>0</v>
      </c>
      <c r="P15" s="19">
        <f t="shared" ca="1" si="15"/>
        <v>0</v>
      </c>
      <c r="Q15" s="19">
        <f t="shared" ca="1" si="15"/>
        <v>0</v>
      </c>
      <c r="R15" s="19">
        <f t="shared" ca="1" si="15"/>
        <v>0</v>
      </c>
      <c r="S15" s="19">
        <f t="shared" ca="1" si="15"/>
        <v>0</v>
      </c>
      <c r="T15" s="19">
        <f t="shared" ca="1" si="15"/>
        <v>0</v>
      </c>
      <c r="U15" s="19">
        <f t="shared" ca="1" si="15"/>
        <v>0</v>
      </c>
      <c r="V15" s="19">
        <f t="shared" ca="1" si="15"/>
        <v>0</v>
      </c>
      <c r="W15" s="19">
        <f t="shared" ca="1" si="15"/>
        <v>0</v>
      </c>
      <c r="X15" s="19">
        <f t="shared" ca="1" si="15"/>
        <v>0</v>
      </c>
      <c r="Y15" s="19">
        <f t="shared" ca="1" si="15"/>
        <v>0</v>
      </c>
      <c r="Z15" s="19">
        <f t="shared" ca="1" si="15"/>
        <v>0</v>
      </c>
      <c r="AA15" s="19">
        <f t="shared" ca="1" si="15"/>
        <v>0</v>
      </c>
      <c r="AB15" s="19">
        <f t="shared" ca="1" si="15"/>
        <v>1</v>
      </c>
      <c r="AC15" s="19">
        <f t="shared" ca="1" si="15"/>
        <v>0</v>
      </c>
      <c r="AD15" s="19">
        <f t="shared" ca="1" si="15"/>
        <v>0</v>
      </c>
      <c r="AE15" s="19">
        <f t="shared" ca="1" si="15"/>
        <v>1</v>
      </c>
      <c r="AF15" s="19">
        <f t="shared" ca="1" si="15"/>
        <v>0</v>
      </c>
      <c r="AG15" s="19">
        <f t="shared" ca="1" si="15"/>
        <v>0</v>
      </c>
      <c r="AH15" s="19">
        <f t="shared" ca="1" si="15"/>
        <v>0</v>
      </c>
      <c r="AI15" s="19">
        <f t="shared" ca="1" si="15"/>
        <v>0</v>
      </c>
      <c r="AJ15" s="19">
        <f t="shared" ca="1" si="15"/>
        <v>1</v>
      </c>
      <c r="AK15" s="19">
        <f t="shared" ca="1" si="15"/>
        <v>0</v>
      </c>
      <c r="AL15" s="19">
        <f t="shared" ca="1" si="15"/>
        <v>0</v>
      </c>
      <c r="AM15" s="19">
        <f t="shared" ca="1" si="15"/>
        <v>0</v>
      </c>
      <c r="AN15" s="19">
        <f t="shared" ca="1" si="15"/>
        <v>0</v>
      </c>
      <c r="AO15" s="19">
        <f t="shared" ca="1" si="15"/>
        <v>0</v>
      </c>
      <c r="AP15" s="19">
        <f t="shared" ca="1" si="15"/>
        <v>0</v>
      </c>
      <c r="AQ15" s="19">
        <f t="shared" ca="1" si="15"/>
        <v>0</v>
      </c>
      <c r="AR15" s="19">
        <f t="shared" ca="1" si="15"/>
        <v>0</v>
      </c>
      <c r="AS15" s="19">
        <f t="shared" ca="1" si="15"/>
        <v>0</v>
      </c>
      <c r="AT15" s="29">
        <f t="shared" ca="1" si="15"/>
        <v>0</v>
      </c>
      <c r="AU15" s="31" t="str">
        <f t="shared" ca="1" si="3"/>
        <v>=IF(K15="Total",SUM(rng_Sum),COUNTIFS(rng_Ship,$K15,OFFSET(rng_Ship,,OFFSET($J15,-$I15,) ),"&gt;0"))</v>
      </c>
    </row>
    <row r="16" spans="2:47" x14ac:dyDescent="0.3">
      <c r="B16" s="25"/>
      <c r="C16" s="26"/>
      <c r="G16" s="12"/>
      <c r="H16" s="23"/>
      <c r="I16" s="21">
        <f>IF($K16="","",IF(COUNTIF($J$3:$J16,$J16)=1,0,$I15+1))</f>
        <v>2</v>
      </c>
      <c r="J16" s="34"/>
      <c r="K16" s="16" t="s">
        <v>8</v>
      </c>
      <c r="L16" s="7">
        <f t="shared" ca="1" si="8"/>
        <v>4</v>
      </c>
      <c r="M16" s="19">
        <f t="shared" ref="M16:AT16" ca="1" si="16">COUNTIFS(rng_Ship,$K16,rng_Step,"&gt;="&amp;M$2,rng_Step,"&lt;"&amp;N$2)</f>
        <v>0</v>
      </c>
      <c r="N16" s="19">
        <f t="shared" ca="1" si="16"/>
        <v>0</v>
      </c>
      <c r="O16" s="19">
        <f t="shared" ca="1" si="16"/>
        <v>0</v>
      </c>
      <c r="P16" s="19">
        <f t="shared" ca="1" si="16"/>
        <v>0</v>
      </c>
      <c r="Q16" s="19">
        <f t="shared" ca="1" si="16"/>
        <v>0</v>
      </c>
      <c r="R16" s="19">
        <f t="shared" ca="1" si="16"/>
        <v>0</v>
      </c>
      <c r="S16" s="19">
        <f t="shared" ca="1" si="16"/>
        <v>0</v>
      </c>
      <c r="T16" s="19">
        <f t="shared" ca="1" si="16"/>
        <v>0</v>
      </c>
      <c r="U16" s="19">
        <f t="shared" ca="1" si="16"/>
        <v>0</v>
      </c>
      <c r="V16" s="19">
        <f t="shared" ca="1" si="16"/>
        <v>0</v>
      </c>
      <c r="W16" s="19">
        <f t="shared" ca="1" si="16"/>
        <v>0</v>
      </c>
      <c r="X16" s="19">
        <f t="shared" ca="1" si="16"/>
        <v>0</v>
      </c>
      <c r="Y16" s="19">
        <f t="shared" ca="1" si="16"/>
        <v>0</v>
      </c>
      <c r="Z16" s="19">
        <f t="shared" ca="1" si="16"/>
        <v>0</v>
      </c>
      <c r="AA16" s="19">
        <f t="shared" ca="1" si="16"/>
        <v>0</v>
      </c>
      <c r="AB16" s="19">
        <f t="shared" ca="1" si="16"/>
        <v>0</v>
      </c>
      <c r="AC16" s="19">
        <f t="shared" ca="1" si="16"/>
        <v>1</v>
      </c>
      <c r="AD16" s="19">
        <f t="shared" ca="1" si="16"/>
        <v>0</v>
      </c>
      <c r="AE16" s="19">
        <f t="shared" ca="1" si="16"/>
        <v>0</v>
      </c>
      <c r="AF16" s="19">
        <f t="shared" ca="1" si="16"/>
        <v>1</v>
      </c>
      <c r="AG16" s="19">
        <f t="shared" ca="1" si="16"/>
        <v>0</v>
      </c>
      <c r="AH16" s="19">
        <f t="shared" ca="1" si="16"/>
        <v>0</v>
      </c>
      <c r="AI16" s="19">
        <f t="shared" ca="1" si="16"/>
        <v>0</v>
      </c>
      <c r="AJ16" s="19">
        <f t="shared" ca="1" si="16"/>
        <v>0</v>
      </c>
      <c r="AK16" s="19">
        <f t="shared" ca="1" si="16"/>
        <v>1</v>
      </c>
      <c r="AL16" s="19">
        <f t="shared" ca="1" si="16"/>
        <v>1</v>
      </c>
      <c r="AM16" s="19">
        <f t="shared" ca="1" si="16"/>
        <v>0</v>
      </c>
      <c r="AN16" s="19">
        <f t="shared" ca="1" si="16"/>
        <v>0</v>
      </c>
      <c r="AO16" s="19">
        <f t="shared" ca="1" si="16"/>
        <v>0</v>
      </c>
      <c r="AP16" s="19">
        <f t="shared" ca="1" si="16"/>
        <v>0</v>
      </c>
      <c r="AQ16" s="19">
        <f t="shared" ca="1" si="16"/>
        <v>0</v>
      </c>
      <c r="AR16" s="19">
        <f t="shared" ca="1" si="16"/>
        <v>0</v>
      </c>
      <c r="AS16" s="19">
        <f t="shared" ca="1" si="16"/>
        <v>0</v>
      </c>
      <c r="AT16" s="29">
        <f t="shared" ca="1" si="16"/>
        <v>0</v>
      </c>
      <c r="AU16" s="31" t="str">
        <f t="shared" ca="1" si="3"/>
        <v>=IF(K16="Total",SUM(rng_Sum),COUNTIFS(rng_Ship,$K16,OFFSET(rng_Ship,,OFFSET($J16,-$I16,) ),"&gt;0"))</v>
      </c>
    </row>
    <row r="17" spans="8:47" x14ac:dyDescent="0.3">
      <c r="H17" s="24"/>
      <c r="I17" s="21">
        <f>IF($K17="","",IF(COUNTIF($J$3:$J17,$J17)=1,0,$I16+1))</f>
        <v>3</v>
      </c>
      <c r="J17" s="34"/>
      <c r="K17" s="16" t="s">
        <v>9</v>
      </c>
      <c r="L17" s="7">
        <f t="shared" ca="1" si="8"/>
        <v>3</v>
      </c>
      <c r="M17" s="19">
        <f t="shared" ref="M17:AT17" ca="1" si="17">COUNTIFS(rng_Ship,$K17,rng_Step,"&gt;="&amp;M$2,rng_Step,"&lt;"&amp;N$2)</f>
        <v>0</v>
      </c>
      <c r="N17" s="19">
        <f t="shared" ca="1" si="17"/>
        <v>0</v>
      </c>
      <c r="O17" s="19">
        <f t="shared" ca="1" si="17"/>
        <v>0</v>
      </c>
      <c r="P17" s="19">
        <f t="shared" ca="1" si="17"/>
        <v>0</v>
      </c>
      <c r="Q17" s="19">
        <f t="shared" ca="1" si="17"/>
        <v>0</v>
      </c>
      <c r="R17" s="19">
        <f t="shared" ca="1" si="17"/>
        <v>0</v>
      </c>
      <c r="S17" s="19">
        <f t="shared" ca="1" si="17"/>
        <v>0</v>
      </c>
      <c r="T17" s="19">
        <f t="shared" ca="1" si="17"/>
        <v>0</v>
      </c>
      <c r="U17" s="19">
        <f t="shared" ca="1" si="17"/>
        <v>0</v>
      </c>
      <c r="V17" s="19">
        <f t="shared" ca="1" si="17"/>
        <v>0</v>
      </c>
      <c r="W17" s="19">
        <f t="shared" ca="1" si="17"/>
        <v>0</v>
      </c>
      <c r="X17" s="19">
        <f t="shared" ca="1" si="17"/>
        <v>0</v>
      </c>
      <c r="Y17" s="19">
        <f t="shared" ca="1" si="17"/>
        <v>0</v>
      </c>
      <c r="Z17" s="19">
        <f t="shared" ca="1" si="17"/>
        <v>0</v>
      </c>
      <c r="AA17" s="19">
        <f t="shared" ca="1" si="17"/>
        <v>0</v>
      </c>
      <c r="AB17" s="19">
        <f t="shared" ca="1" si="17"/>
        <v>0</v>
      </c>
      <c r="AC17" s="19">
        <f t="shared" ca="1" si="17"/>
        <v>0</v>
      </c>
      <c r="AD17" s="19">
        <f t="shared" ca="1" si="17"/>
        <v>1</v>
      </c>
      <c r="AE17" s="19">
        <f t="shared" ca="1" si="17"/>
        <v>0</v>
      </c>
      <c r="AF17" s="19">
        <f t="shared" ca="1" si="17"/>
        <v>0</v>
      </c>
      <c r="AG17" s="19">
        <f t="shared" ca="1" si="17"/>
        <v>1</v>
      </c>
      <c r="AH17" s="19">
        <f t="shared" ca="1" si="17"/>
        <v>0</v>
      </c>
      <c r="AI17" s="19">
        <f t="shared" ca="1" si="17"/>
        <v>0</v>
      </c>
      <c r="AJ17" s="19">
        <f t="shared" ca="1" si="17"/>
        <v>0</v>
      </c>
      <c r="AK17" s="19">
        <f t="shared" ca="1" si="17"/>
        <v>0</v>
      </c>
      <c r="AL17" s="19">
        <f t="shared" ca="1" si="17"/>
        <v>0</v>
      </c>
      <c r="AM17" s="19">
        <f t="shared" ca="1" si="17"/>
        <v>1</v>
      </c>
      <c r="AN17" s="19">
        <f t="shared" ca="1" si="17"/>
        <v>0</v>
      </c>
      <c r="AO17" s="19">
        <f t="shared" ca="1" si="17"/>
        <v>0</v>
      </c>
      <c r="AP17" s="19">
        <f t="shared" ca="1" si="17"/>
        <v>0</v>
      </c>
      <c r="AQ17" s="19">
        <f t="shared" ca="1" si="17"/>
        <v>0</v>
      </c>
      <c r="AR17" s="19">
        <f t="shared" ca="1" si="17"/>
        <v>0</v>
      </c>
      <c r="AS17" s="19">
        <f t="shared" ca="1" si="17"/>
        <v>0</v>
      </c>
      <c r="AT17" s="29">
        <f t="shared" ca="1" si="17"/>
        <v>0</v>
      </c>
      <c r="AU17" s="31" t="str">
        <f t="shared" ca="1" si="3"/>
        <v>=IF(K17="Total",SUM(rng_Sum),COUNTIFS(rng_Ship,$K17,OFFSET(rng_Ship,,OFFSET($J17,-$I17,) ),"&gt;0"))</v>
      </c>
    </row>
    <row r="18" spans="8:47" x14ac:dyDescent="0.3">
      <c r="H18" s="24"/>
      <c r="I18" s="21">
        <f>IF($K18="","",IF(COUNTIF($J$3:$J18,$J18)=1,0,$I17+1))</f>
        <v>4</v>
      </c>
      <c r="J18" s="34"/>
      <c r="K18" s="16" t="s">
        <v>10</v>
      </c>
      <c r="L18" s="7">
        <f t="shared" ca="1" si="8"/>
        <v>13</v>
      </c>
      <c r="M18" s="19">
        <f t="shared" ref="M18:AT18" ca="1" si="18">COUNTIFS(rng_Ship,$K18,rng_Step,"&gt;="&amp;M$2,rng_Step,"&lt;"&amp;N$2)</f>
        <v>0</v>
      </c>
      <c r="N18" s="19">
        <f t="shared" ca="1" si="18"/>
        <v>0</v>
      </c>
      <c r="O18" s="19">
        <f t="shared" ca="1" si="18"/>
        <v>0</v>
      </c>
      <c r="P18" s="19">
        <f t="shared" ca="1" si="18"/>
        <v>0</v>
      </c>
      <c r="Q18" s="19">
        <f t="shared" ca="1" si="18"/>
        <v>0</v>
      </c>
      <c r="R18" s="19">
        <f t="shared" ca="1" si="18"/>
        <v>0</v>
      </c>
      <c r="S18" s="19">
        <f t="shared" ca="1" si="18"/>
        <v>0</v>
      </c>
      <c r="T18" s="19">
        <f t="shared" ca="1" si="18"/>
        <v>0</v>
      </c>
      <c r="U18" s="19">
        <f t="shared" ca="1" si="18"/>
        <v>0</v>
      </c>
      <c r="V18" s="19">
        <f t="shared" ca="1" si="18"/>
        <v>0</v>
      </c>
      <c r="W18" s="19">
        <f t="shared" ca="1" si="18"/>
        <v>0</v>
      </c>
      <c r="X18" s="19">
        <f t="shared" ca="1" si="18"/>
        <v>0</v>
      </c>
      <c r="Y18" s="19">
        <f t="shared" ca="1" si="18"/>
        <v>0</v>
      </c>
      <c r="Z18" s="19">
        <f t="shared" ca="1" si="18"/>
        <v>0</v>
      </c>
      <c r="AA18" s="19">
        <f t="shared" ca="1" si="18"/>
        <v>0</v>
      </c>
      <c r="AB18" s="19">
        <f t="shared" ca="1" si="18"/>
        <v>0</v>
      </c>
      <c r="AC18" s="19">
        <f t="shared" ca="1" si="18"/>
        <v>0</v>
      </c>
      <c r="AD18" s="19">
        <f t="shared" ca="1" si="18"/>
        <v>0</v>
      </c>
      <c r="AE18" s="19">
        <f t="shared" ca="1" si="18"/>
        <v>0</v>
      </c>
      <c r="AF18" s="19">
        <f t="shared" ca="1" si="18"/>
        <v>0</v>
      </c>
      <c r="AG18" s="19">
        <f t="shared" ca="1" si="18"/>
        <v>0</v>
      </c>
      <c r="AH18" s="19">
        <f t="shared" ca="1" si="18"/>
        <v>0</v>
      </c>
      <c r="AI18" s="19">
        <f t="shared" ca="1" si="18"/>
        <v>0</v>
      </c>
      <c r="AJ18" s="19">
        <f t="shared" ca="1" si="18"/>
        <v>0</v>
      </c>
      <c r="AK18" s="19">
        <f t="shared" ca="1" si="18"/>
        <v>0</v>
      </c>
      <c r="AL18" s="19">
        <f t="shared" ca="1" si="18"/>
        <v>0</v>
      </c>
      <c r="AM18" s="19">
        <f t="shared" ca="1" si="18"/>
        <v>0</v>
      </c>
      <c r="AN18" s="19">
        <f t="shared" ca="1" si="18"/>
        <v>0</v>
      </c>
      <c r="AO18" s="19">
        <f t="shared" ca="1" si="18"/>
        <v>0</v>
      </c>
      <c r="AP18" s="19">
        <f t="shared" ca="1" si="18"/>
        <v>0</v>
      </c>
      <c r="AQ18" s="19">
        <f t="shared" ca="1" si="18"/>
        <v>0</v>
      </c>
      <c r="AR18" s="19">
        <f t="shared" ca="1" si="18"/>
        <v>0</v>
      </c>
      <c r="AS18" s="19">
        <f t="shared" ca="1" si="18"/>
        <v>0</v>
      </c>
      <c r="AT18" s="29">
        <f t="shared" ca="1" si="18"/>
        <v>0</v>
      </c>
      <c r="AU18" s="31" t="str">
        <f t="shared" ca="1" si="3"/>
        <v>=IF(K18="Total",SUM(rng_Sum),COUNTIFS(rng_Ship,$K18,OFFSET(rng_Ship,,OFFSET($J18,-$I18,) ),"&gt;0"))</v>
      </c>
    </row>
    <row r="19" spans="8:47" x14ac:dyDescent="0.3">
      <c r="H19" s="24"/>
      <c r="I19" s="21">
        <f>IF($K19="","",IF(COUNTIF($J$3:$J19,$J19)=1,0,$I18+1))</f>
        <v>0</v>
      </c>
      <c r="J19" s="34">
        <v>3</v>
      </c>
      <c r="K19" s="16" t="s">
        <v>6</v>
      </c>
      <c r="L19" s="7">
        <f t="shared" ca="1" si="8"/>
        <v>3</v>
      </c>
      <c r="M19" s="19">
        <f t="shared" ref="M19:AT19" ca="1" si="19">COUNTIFS(rng_Ship,$K19,rng_Step,"&gt;="&amp;M$2,rng_Step,"&lt;"&amp;N$2)</f>
        <v>0</v>
      </c>
      <c r="N19" s="19">
        <f t="shared" ca="1" si="19"/>
        <v>0</v>
      </c>
      <c r="O19" s="19">
        <f t="shared" ca="1" si="19"/>
        <v>0</v>
      </c>
      <c r="P19" s="19">
        <f t="shared" ca="1" si="19"/>
        <v>0</v>
      </c>
      <c r="Q19" s="19">
        <f t="shared" ca="1" si="19"/>
        <v>0</v>
      </c>
      <c r="R19" s="19">
        <f t="shared" ca="1" si="19"/>
        <v>0</v>
      </c>
      <c r="S19" s="19">
        <f t="shared" ca="1" si="19"/>
        <v>0</v>
      </c>
      <c r="T19" s="19">
        <f t="shared" ca="1" si="19"/>
        <v>0</v>
      </c>
      <c r="U19" s="19">
        <f t="shared" ca="1" si="19"/>
        <v>0</v>
      </c>
      <c r="V19" s="19">
        <f t="shared" ca="1" si="19"/>
        <v>0</v>
      </c>
      <c r="W19" s="19">
        <f t="shared" ca="1" si="19"/>
        <v>0</v>
      </c>
      <c r="X19" s="19">
        <f t="shared" ca="1" si="19"/>
        <v>0</v>
      </c>
      <c r="Y19" s="19">
        <f t="shared" ca="1" si="19"/>
        <v>0</v>
      </c>
      <c r="Z19" s="19">
        <f t="shared" ca="1" si="19"/>
        <v>0</v>
      </c>
      <c r="AA19" s="19">
        <f t="shared" ca="1" si="19"/>
        <v>0</v>
      </c>
      <c r="AB19" s="19">
        <f t="shared" ca="1" si="19"/>
        <v>0</v>
      </c>
      <c r="AC19" s="19">
        <f t="shared" ca="1" si="19"/>
        <v>0</v>
      </c>
      <c r="AD19" s="19">
        <f t="shared" ca="1" si="19"/>
        <v>1</v>
      </c>
      <c r="AE19" s="19">
        <f t="shared" ca="1" si="19"/>
        <v>0</v>
      </c>
      <c r="AF19" s="19">
        <f t="shared" ca="1" si="19"/>
        <v>0</v>
      </c>
      <c r="AG19" s="19">
        <f t="shared" ca="1" si="19"/>
        <v>0</v>
      </c>
      <c r="AH19" s="19">
        <f t="shared" ca="1" si="19"/>
        <v>0</v>
      </c>
      <c r="AI19" s="19">
        <f t="shared" ca="1" si="19"/>
        <v>0</v>
      </c>
      <c r="AJ19" s="19">
        <f t="shared" ca="1" si="19"/>
        <v>0</v>
      </c>
      <c r="AK19" s="19">
        <f t="shared" ca="1" si="19"/>
        <v>1</v>
      </c>
      <c r="AL19" s="19">
        <f t="shared" ca="1" si="19"/>
        <v>1</v>
      </c>
      <c r="AM19" s="19">
        <f t="shared" ca="1" si="19"/>
        <v>0</v>
      </c>
      <c r="AN19" s="19">
        <f t="shared" ca="1" si="19"/>
        <v>0</v>
      </c>
      <c r="AO19" s="19">
        <f t="shared" ca="1" si="19"/>
        <v>0</v>
      </c>
      <c r="AP19" s="19">
        <f t="shared" ca="1" si="19"/>
        <v>0</v>
      </c>
      <c r="AQ19" s="19">
        <f t="shared" ca="1" si="19"/>
        <v>0</v>
      </c>
      <c r="AR19" s="19">
        <f t="shared" ca="1" si="19"/>
        <v>0</v>
      </c>
      <c r="AS19" s="19">
        <f t="shared" ca="1" si="19"/>
        <v>0</v>
      </c>
      <c r="AT19" s="29">
        <f t="shared" ca="1" si="19"/>
        <v>0</v>
      </c>
      <c r="AU19" s="31" t="str">
        <f t="shared" ca="1" si="3"/>
        <v>=IF(K19="Total",SUM(rng_Sum),COUNTIFS(rng_Ship,$K19,OFFSET(rng_Ship,,OFFSET($J19,-$I19,) ),"&gt;0"))</v>
      </c>
    </row>
    <row r="20" spans="8:47" x14ac:dyDescent="0.3">
      <c r="H20" s="24"/>
      <c r="I20" s="21">
        <f>IF($K20="","",IF(COUNTIF($J$3:$J20,$J20)=1,0,$I19+1))</f>
        <v>1</v>
      </c>
      <c r="J20" s="34"/>
      <c r="K20" s="16" t="s">
        <v>7</v>
      </c>
      <c r="L20" s="7">
        <f t="shared" ca="1" si="8"/>
        <v>3</v>
      </c>
      <c r="M20" s="19">
        <f t="shared" ref="M20:AT20" ca="1" si="20">COUNTIFS(rng_Ship,$K20,rng_Step,"&gt;="&amp;M$2,rng_Step,"&lt;"&amp;N$2)</f>
        <v>0</v>
      </c>
      <c r="N20" s="19">
        <f t="shared" ca="1" si="20"/>
        <v>0</v>
      </c>
      <c r="O20" s="19">
        <f t="shared" ca="1" si="20"/>
        <v>0</v>
      </c>
      <c r="P20" s="19">
        <f t="shared" ca="1" si="20"/>
        <v>0</v>
      </c>
      <c r="Q20" s="19">
        <f t="shared" ca="1" si="20"/>
        <v>0</v>
      </c>
      <c r="R20" s="19">
        <f t="shared" ca="1" si="20"/>
        <v>0</v>
      </c>
      <c r="S20" s="19">
        <f t="shared" ca="1" si="20"/>
        <v>0</v>
      </c>
      <c r="T20" s="19">
        <f t="shared" ca="1" si="20"/>
        <v>0</v>
      </c>
      <c r="U20" s="19">
        <f t="shared" ca="1" si="20"/>
        <v>0</v>
      </c>
      <c r="V20" s="19">
        <f t="shared" ca="1" si="20"/>
        <v>0</v>
      </c>
      <c r="W20" s="19">
        <f t="shared" ca="1" si="20"/>
        <v>0</v>
      </c>
      <c r="X20" s="19">
        <f t="shared" ca="1" si="20"/>
        <v>0</v>
      </c>
      <c r="Y20" s="19">
        <f t="shared" ca="1" si="20"/>
        <v>0</v>
      </c>
      <c r="Z20" s="19">
        <f t="shared" ca="1" si="20"/>
        <v>0</v>
      </c>
      <c r="AA20" s="19">
        <f t="shared" ca="1" si="20"/>
        <v>0</v>
      </c>
      <c r="AB20" s="19">
        <f t="shared" ca="1" si="20"/>
        <v>0</v>
      </c>
      <c r="AC20" s="19">
        <f t="shared" ca="1" si="20"/>
        <v>0</v>
      </c>
      <c r="AD20" s="19">
        <f t="shared" ca="1" si="20"/>
        <v>0</v>
      </c>
      <c r="AE20" s="19">
        <f t="shared" ca="1" si="20"/>
        <v>1</v>
      </c>
      <c r="AF20" s="19">
        <f t="shared" ca="1" si="20"/>
        <v>0</v>
      </c>
      <c r="AG20" s="19">
        <f t="shared" ca="1" si="20"/>
        <v>0</v>
      </c>
      <c r="AH20" s="19">
        <f t="shared" ca="1" si="20"/>
        <v>1</v>
      </c>
      <c r="AI20" s="19">
        <f t="shared" ca="1" si="20"/>
        <v>0</v>
      </c>
      <c r="AJ20" s="19">
        <f t="shared" ca="1" si="20"/>
        <v>0</v>
      </c>
      <c r="AK20" s="19">
        <f t="shared" ca="1" si="20"/>
        <v>0</v>
      </c>
      <c r="AL20" s="19">
        <f t="shared" ca="1" si="20"/>
        <v>0</v>
      </c>
      <c r="AM20" s="19">
        <f t="shared" ca="1" si="20"/>
        <v>1</v>
      </c>
      <c r="AN20" s="19">
        <f t="shared" ca="1" si="20"/>
        <v>0</v>
      </c>
      <c r="AO20" s="19">
        <f t="shared" ca="1" si="20"/>
        <v>0</v>
      </c>
      <c r="AP20" s="19">
        <f t="shared" ca="1" si="20"/>
        <v>0</v>
      </c>
      <c r="AQ20" s="19">
        <f t="shared" ca="1" si="20"/>
        <v>0</v>
      </c>
      <c r="AR20" s="19">
        <f t="shared" ca="1" si="20"/>
        <v>0</v>
      </c>
      <c r="AS20" s="19">
        <f t="shared" ca="1" si="20"/>
        <v>0</v>
      </c>
      <c r="AT20" s="29">
        <f t="shared" ca="1" si="20"/>
        <v>0</v>
      </c>
      <c r="AU20" s="31" t="str">
        <f t="shared" ca="1" si="3"/>
        <v>=IF(K20="Total",SUM(rng_Sum),COUNTIFS(rng_Ship,$K20,OFFSET(rng_Ship,,OFFSET($J20,-$I20,) ),"&gt;0"))</v>
      </c>
    </row>
    <row r="21" spans="8:47" x14ac:dyDescent="0.3">
      <c r="H21" s="24"/>
      <c r="I21" s="21">
        <f>IF($K21="","",IF(COUNTIF($J$3:$J21,$J21)=1,0,$I20+1))</f>
        <v>2</v>
      </c>
      <c r="J21" s="34"/>
      <c r="K21" s="16" t="s">
        <v>8</v>
      </c>
      <c r="L21" s="7">
        <f t="shared" ca="1" si="8"/>
        <v>4</v>
      </c>
      <c r="M21" s="19">
        <f t="shared" ref="M21:AT21" ca="1" si="21">COUNTIFS(rng_Ship,$K21,rng_Step,"&gt;="&amp;M$2,rng_Step,"&lt;"&amp;N$2)</f>
        <v>0</v>
      </c>
      <c r="N21" s="19">
        <f t="shared" ca="1" si="21"/>
        <v>0</v>
      </c>
      <c r="O21" s="19">
        <f t="shared" ca="1" si="21"/>
        <v>0</v>
      </c>
      <c r="P21" s="19">
        <f t="shared" ca="1" si="21"/>
        <v>0</v>
      </c>
      <c r="Q21" s="19">
        <f t="shared" ca="1" si="21"/>
        <v>0</v>
      </c>
      <c r="R21" s="19">
        <f t="shared" ca="1" si="21"/>
        <v>0</v>
      </c>
      <c r="S21" s="19">
        <f t="shared" ca="1" si="21"/>
        <v>0</v>
      </c>
      <c r="T21" s="19">
        <f t="shared" ca="1" si="21"/>
        <v>0</v>
      </c>
      <c r="U21" s="19">
        <f t="shared" ca="1" si="21"/>
        <v>0</v>
      </c>
      <c r="V21" s="19">
        <f t="shared" ca="1" si="21"/>
        <v>0</v>
      </c>
      <c r="W21" s="19">
        <f t="shared" ca="1" si="21"/>
        <v>0</v>
      </c>
      <c r="X21" s="19">
        <f t="shared" ca="1" si="21"/>
        <v>0</v>
      </c>
      <c r="Y21" s="19">
        <f t="shared" ca="1" si="21"/>
        <v>0</v>
      </c>
      <c r="Z21" s="19">
        <f t="shared" ca="1" si="21"/>
        <v>0</v>
      </c>
      <c r="AA21" s="19">
        <f t="shared" ca="1" si="21"/>
        <v>0</v>
      </c>
      <c r="AB21" s="19">
        <f t="shared" ca="1" si="21"/>
        <v>0</v>
      </c>
      <c r="AC21" s="19">
        <f t="shared" ca="1" si="21"/>
        <v>0</v>
      </c>
      <c r="AD21" s="19">
        <f t="shared" ca="1" si="21"/>
        <v>0</v>
      </c>
      <c r="AE21" s="19">
        <f t="shared" ca="1" si="21"/>
        <v>0</v>
      </c>
      <c r="AF21" s="19">
        <f t="shared" ca="1" si="21"/>
        <v>1</v>
      </c>
      <c r="AG21" s="19">
        <f t="shared" ca="1" si="21"/>
        <v>0</v>
      </c>
      <c r="AH21" s="19">
        <f t="shared" ca="1" si="21"/>
        <v>0</v>
      </c>
      <c r="AI21" s="19">
        <f t="shared" ca="1" si="21"/>
        <v>1</v>
      </c>
      <c r="AJ21" s="19">
        <f t="shared" ca="1" si="21"/>
        <v>0</v>
      </c>
      <c r="AK21" s="19">
        <f t="shared" ca="1" si="21"/>
        <v>0</v>
      </c>
      <c r="AL21" s="19">
        <f t="shared" ca="1" si="21"/>
        <v>0</v>
      </c>
      <c r="AM21" s="19">
        <f t="shared" ca="1" si="21"/>
        <v>0</v>
      </c>
      <c r="AN21" s="19">
        <f t="shared" ca="1" si="21"/>
        <v>1</v>
      </c>
      <c r="AO21" s="19">
        <f t="shared" ca="1" si="21"/>
        <v>1</v>
      </c>
      <c r="AP21" s="19">
        <f t="shared" ca="1" si="21"/>
        <v>0</v>
      </c>
      <c r="AQ21" s="19">
        <f t="shared" ca="1" si="21"/>
        <v>0</v>
      </c>
      <c r="AR21" s="19">
        <f t="shared" ca="1" si="21"/>
        <v>0</v>
      </c>
      <c r="AS21" s="19">
        <f t="shared" ca="1" si="21"/>
        <v>0</v>
      </c>
      <c r="AT21" s="29">
        <f t="shared" ca="1" si="21"/>
        <v>0</v>
      </c>
      <c r="AU21" s="31" t="str">
        <f t="shared" ca="1" si="3"/>
        <v>=IF(K21="Total",SUM(rng_Sum),COUNTIFS(rng_Ship,$K21,OFFSET(rng_Ship,,OFFSET($J21,-$I21,) ),"&gt;0"))</v>
      </c>
    </row>
    <row r="22" spans="8:47" x14ac:dyDescent="0.3">
      <c r="H22" s="24"/>
      <c r="I22" s="21">
        <f>IF($K22="","",IF(COUNTIF($J$3:$J22,$J22)=1,0,$I21+1))</f>
        <v>3</v>
      </c>
      <c r="J22" s="34"/>
      <c r="K22" s="16" t="s">
        <v>9</v>
      </c>
      <c r="L22" s="7">
        <f t="shared" ca="1" si="8"/>
        <v>3</v>
      </c>
      <c r="M22" s="19">
        <f t="shared" ref="M22:AT22" ca="1" si="22">COUNTIFS(rng_Ship,$K22,rng_Step,"&gt;="&amp;M$2,rng_Step,"&lt;"&amp;N$2)</f>
        <v>0</v>
      </c>
      <c r="N22" s="19">
        <f t="shared" ca="1" si="22"/>
        <v>0</v>
      </c>
      <c r="O22" s="19">
        <f t="shared" ca="1" si="22"/>
        <v>0</v>
      </c>
      <c r="P22" s="19">
        <f t="shared" ca="1" si="22"/>
        <v>0</v>
      </c>
      <c r="Q22" s="19">
        <f t="shared" ca="1" si="22"/>
        <v>0</v>
      </c>
      <c r="R22" s="19">
        <f t="shared" ca="1" si="22"/>
        <v>0</v>
      </c>
      <c r="S22" s="19">
        <f t="shared" ca="1" si="22"/>
        <v>0</v>
      </c>
      <c r="T22" s="19">
        <f t="shared" ca="1" si="22"/>
        <v>0</v>
      </c>
      <c r="U22" s="19">
        <f t="shared" ca="1" si="22"/>
        <v>0</v>
      </c>
      <c r="V22" s="19">
        <f t="shared" ca="1" si="22"/>
        <v>0</v>
      </c>
      <c r="W22" s="19">
        <f t="shared" ca="1" si="22"/>
        <v>0</v>
      </c>
      <c r="X22" s="19">
        <f t="shared" ca="1" si="22"/>
        <v>0</v>
      </c>
      <c r="Y22" s="19">
        <f t="shared" ca="1" si="22"/>
        <v>0</v>
      </c>
      <c r="Z22" s="19">
        <f t="shared" ca="1" si="22"/>
        <v>0</v>
      </c>
      <c r="AA22" s="19">
        <f t="shared" ca="1" si="22"/>
        <v>0</v>
      </c>
      <c r="AB22" s="19">
        <f t="shared" ca="1" si="22"/>
        <v>0</v>
      </c>
      <c r="AC22" s="19">
        <f t="shared" ca="1" si="22"/>
        <v>0</v>
      </c>
      <c r="AD22" s="19">
        <f t="shared" ca="1" si="22"/>
        <v>0</v>
      </c>
      <c r="AE22" s="19">
        <f t="shared" ca="1" si="22"/>
        <v>0</v>
      </c>
      <c r="AF22" s="19">
        <f t="shared" ca="1" si="22"/>
        <v>0</v>
      </c>
      <c r="AG22" s="19">
        <f t="shared" ca="1" si="22"/>
        <v>1</v>
      </c>
      <c r="AH22" s="19">
        <f t="shared" ca="1" si="22"/>
        <v>0</v>
      </c>
      <c r="AI22" s="19">
        <f t="shared" ca="1" si="22"/>
        <v>0</v>
      </c>
      <c r="AJ22" s="19">
        <f t="shared" ca="1" si="22"/>
        <v>1</v>
      </c>
      <c r="AK22" s="19">
        <f t="shared" ca="1" si="22"/>
        <v>0</v>
      </c>
      <c r="AL22" s="19">
        <f t="shared" ca="1" si="22"/>
        <v>0</v>
      </c>
      <c r="AM22" s="19">
        <f t="shared" ca="1" si="22"/>
        <v>0</v>
      </c>
      <c r="AN22" s="19">
        <f t="shared" ca="1" si="22"/>
        <v>0</v>
      </c>
      <c r="AO22" s="19">
        <f t="shared" ca="1" si="22"/>
        <v>0</v>
      </c>
      <c r="AP22" s="19">
        <f t="shared" ca="1" si="22"/>
        <v>1</v>
      </c>
      <c r="AQ22" s="19">
        <f t="shared" ca="1" si="22"/>
        <v>0</v>
      </c>
      <c r="AR22" s="19">
        <f t="shared" ca="1" si="22"/>
        <v>0</v>
      </c>
      <c r="AS22" s="19">
        <f t="shared" ca="1" si="22"/>
        <v>0</v>
      </c>
      <c r="AT22" s="29">
        <f t="shared" ca="1" si="22"/>
        <v>0</v>
      </c>
      <c r="AU22" s="31" t="str">
        <f t="shared" ca="1" si="3"/>
        <v>=IF(K22="Total",SUM(rng_Sum),COUNTIFS(rng_Ship,$K22,OFFSET(rng_Ship,,OFFSET($J22,-$I22,) ),"&gt;0"))</v>
      </c>
    </row>
    <row r="23" spans="8:47" x14ac:dyDescent="0.3">
      <c r="H23" s="24"/>
      <c r="I23" s="21">
        <f>IF($K23="","",IF(COUNTIF($J$3:$J23,$J23)=1,0,$I22+1))</f>
        <v>4</v>
      </c>
      <c r="J23" s="34"/>
      <c r="K23" s="16" t="s">
        <v>10</v>
      </c>
      <c r="L23" s="7">
        <f t="shared" ca="1" si="8"/>
        <v>13</v>
      </c>
      <c r="M23" s="19">
        <f t="shared" ref="M23:AT23" ca="1" si="23">COUNTIFS(rng_Ship,$K23,rng_Step,"&gt;="&amp;M$2,rng_Step,"&lt;"&amp;N$2)</f>
        <v>0</v>
      </c>
      <c r="N23" s="19">
        <f t="shared" ca="1" si="23"/>
        <v>0</v>
      </c>
      <c r="O23" s="19">
        <f t="shared" ca="1" si="23"/>
        <v>0</v>
      </c>
      <c r="P23" s="19">
        <f t="shared" ca="1" si="23"/>
        <v>0</v>
      </c>
      <c r="Q23" s="19">
        <f t="shared" ca="1" si="23"/>
        <v>0</v>
      </c>
      <c r="R23" s="19">
        <f t="shared" ca="1" si="23"/>
        <v>0</v>
      </c>
      <c r="S23" s="19">
        <f t="shared" ca="1" si="23"/>
        <v>0</v>
      </c>
      <c r="T23" s="19">
        <f t="shared" ca="1" si="23"/>
        <v>0</v>
      </c>
      <c r="U23" s="19">
        <f t="shared" ca="1" si="23"/>
        <v>0</v>
      </c>
      <c r="V23" s="19">
        <f t="shared" ca="1" si="23"/>
        <v>0</v>
      </c>
      <c r="W23" s="19">
        <f t="shared" ca="1" si="23"/>
        <v>0</v>
      </c>
      <c r="X23" s="19">
        <f t="shared" ca="1" si="23"/>
        <v>0</v>
      </c>
      <c r="Y23" s="19">
        <f t="shared" ca="1" si="23"/>
        <v>0</v>
      </c>
      <c r="Z23" s="19">
        <f t="shared" ca="1" si="23"/>
        <v>0</v>
      </c>
      <c r="AA23" s="19">
        <f t="shared" ca="1" si="23"/>
        <v>0</v>
      </c>
      <c r="AB23" s="19">
        <f t="shared" ca="1" si="23"/>
        <v>0</v>
      </c>
      <c r="AC23" s="19">
        <f t="shared" ca="1" si="23"/>
        <v>0</v>
      </c>
      <c r="AD23" s="19">
        <f t="shared" ca="1" si="23"/>
        <v>0</v>
      </c>
      <c r="AE23" s="19">
        <f t="shared" ca="1" si="23"/>
        <v>0</v>
      </c>
      <c r="AF23" s="19">
        <f t="shared" ca="1" si="23"/>
        <v>0</v>
      </c>
      <c r="AG23" s="19">
        <f t="shared" ca="1" si="23"/>
        <v>0</v>
      </c>
      <c r="AH23" s="19">
        <f t="shared" ca="1" si="23"/>
        <v>0</v>
      </c>
      <c r="AI23" s="19">
        <f t="shared" ca="1" si="23"/>
        <v>0</v>
      </c>
      <c r="AJ23" s="19">
        <f t="shared" ca="1" si="23"/>
        <v>0</v>
      </c>
      <c r="AK23" s="19">
        <f t="shared" ca="1" si="23"/>
        <v>0</v>
      </c>
      <c r="AL23" s="19">
        <f t="shared" ca="1" si="23"/>
        <v>0</v>
      </c>
      <c r="AM23" s="19">
        <f t="shared" ca="1" si="23"/>
        <v>0</v>
      </c>
      <c r="AN23" s="19">
        <f t="shared" ca="1" si="23"/>
        <v>0</v>
      </c>
      <c r="AO23" s="19">
        <f t="shared" ca="1" si="23"/>
        <v>0</v>
      </c>
      <c r="AP23" s="19">
        <f t="shared" ca="1" si="23"/>
        <v>0</v>
      </c>
      <c r="AQ23" s="19">
        <f t="shared" ca="1" si="23"/>
        <v>0</v>
      </c>
      <c r="AR23" s="19">
        <f t="shared" ca="1" si="23"/>
        <v>0</v>
      </c>
      <c r="AS23" s="19">
        <f t="shared" ca="1" si="23"/>
        <v>0</v>
      </c>
      <c r="AT23" s="29">
        <f t="shared" ca="1" si="23"/>
        <v>0</v>
      </c>
      <c r="AU23" s="31" t="str">
        <f t="shared" ca="1" si="3"/>
        <v>=IF(K23="Total",SUM(rng_Sum),COUNTIFS(rng_Ship,$K23,OFFSET(rng_Ship,,OFFSET($J23,-$I23,) ),"&gt;0"))</v>
      </c>
    </row>
    <row r="24" spans="8:47" x14ac:dyDescent="0.3">
      <c r="H24" s="24"/>
      <c r="I24" s="21">
        <f>IF($K24="","",IF(COUNTIF($J$3:$J24,$J24)=1,0,$I23+1))</f>
        <v>0</v>
      </c>
      <c r="J24" s="34">
        <v>4</v>
      </c>
      <c r="K24" s="16" t="s">
        <v>6</v>
      </c>
      <c r="L24" s="7">
        <f t="shared" ca="1" si="8"/>
        <v>3</v>
      </c>
      <c r="M24" s="19">
        <f t="shared" ref="M24:AT24" ca="1" si="24">COUNTIFS(rng_Ship,$K24,rng_Step,"&gt;="&amp;M$2,rng_Step,"&lt;"&amp;N$2)</f>
        <v>0</v>
      </c>
      <c r="N24" s="19">
        <f t="shared" ca="1" si="24"/>
        <v>0</v>
      </c>
      <c r="O24" s="19">
        <f t="shared" ca="1" si="24"/>
        <v>0</v>
      </c>
      <c r="P24" s="19">
        <f t="shared" ca="1" si="24"/>
        <v>0</v>
      </c>
      <c r="Q24" s="19">
        <f t="shared" ca="1" si="24"/>
        <v>0</v>
      </c>
      <c r="R24" s="19">
        <f t="shared" ca="1" si="24"/>
        <v>0</v>
      </c>
      <c r="S24" s="19">
        <f t="shared" ca="1" si="24"/>
        <v>0</v>
      </c>
      <c r="T24" s="19">
        <f t="shared" ca="1" si="24"/>
        <v>0</v>
      </c>
      <c r="U24" s="19">
        <f t="shared" ca="1" si="24"/>
        <v>0</v>
      </c>
      <c r="V24" s="19">
        <f t="shared" ca="1" si="24"/>
        <v>0</v>
      </c>
      <c r="W24" s="19">
        <f t="shared" ca="1" si="24"/>
        <v>0</v>
      </c>
      <c r="X24" s="19">
        <f t="shared" ca="1" si="24"/>
        <v>0</v>
      </c>
      <c r="Y24" s="19">
        <f t="shared" ca="1" si="24"/>
        <v>0</v>
      </c>
      <c r="Z24" s="19">
        <f t="shared" ca="1" si="24"/>
        <v>0</v>
      </c>
      <c r="AA24" s="19">
        <f t="shared" ca="1" si="24"/>
        <v>0</v>
      </c>
      <c r="AB24" s="19">
        <f t="shared" ca="1" si="24"/>
        <v>0</v>
      </c>
      <c r="AC24" s="19">
        <f t="shared" ca="1" si="24"/>
        <v>0</v>
      </c>
      <c r="AD24" s="19">
        <f t="shared" ca="1" si="24"/>
        <v>0</v>
      </c>
      <c r="AE24" s="19">
        <f t="shared" ca="1" si="24"/>
        <v>0</v>
      </c>
      <c r="AF24" s="19">
        <f t="shared" ca="1" si="24"/>
        <v>1</v>
      </c>
      <c r="AG24" s="19">
        <f t="shared" ca="1" si="24"/>
        <v>0</v>
      </c>
      <c r="AH24" s="19">
        <f t="shared" ca="1" si="24"/>
        <v>0</v>
      </c>
      <c r="AI24" s="19">
        <f t="shared" ca="1" si="24"/>
        <v>0</v>
      </c>
      <c r="AJ24" s="19">
        <f t="shared" ca="1" si="24"/>
        <v>0</v>
      </c>
      <c r="AK24" s="19">
        <f t="shared" ca="1" si="24"/>
        <v>0</v>
      </c>
      <c r="AL24" s="19">
        <f t="shared" ca="1" si="24"/>
        <v>0</v>
      </c>
      <c r="AM24" s="19">
        <f t="shared" ca="1" si="24"/>
        <v>1</v>
      </c>
      <c r="AN24" s="19">
        <f t="shared" ca="1" si="24"/>
        <v>1</v>
      </c>
      <c r="AO24" s="19">
        <f t="shared" ca="1" si="24"/>
        <v>0</v>
      </c>
      <c r="AP24" s="19">
        <f t="shared" ca="1" si="24"/>
        <v>0</v>
      </c>
      <c r="AQ24" s="19">
        <f t="shared" ca="1" si="24"/>
        <v>0</v>
      </c>
      <c r="AR24" s="19">
        <f t="shared" ca="1" si="24"/>
        <v>0</v>
      </c>
      <c r="AS24" s="19">
        <f t="shared" ca="1" si="24"/>
        <v>0</v>
      </c>
      <c r="AT24" s="29">
        <f t="shared" ca="1" si="24"/>
        <v>0</v>
      </c>
      <c r="AU24" s="31" t="str">
        <f t="shared" ca="1" si="3"/>
        <v>=IF(K24="Total",SUM(rng_Sum),COUNTIFS(rng_Ship,$K24,OFFSET(rng_Ship,,OFFSET($J24,-$I24,) ),"&gt;0"))</v>
      </c>
    </row>
    <row r="25" spans="8:47" x14ac:dyDescent="0.3">
      <c r="H25" s="24"/>
      <c r="I25" s="21">
        <f>IF($K25="","",IF(COUNTIF($J$3:$J25,$J25)=1,0,$I24+1))</f>
        <v>1</v>
      </c>
      <c r="J25" s="34"/>
      <c r="K25" s="16" t="s">
        <v>7</v>
      </c>
      <c r="L25" s="7">
        <f t="shared" ca="1" si="8"/>
        <v>3</v>
      </c>
      <c r="M25" s="19">
        <f t="shared" ref="M25:AT25" ca="1" si="25">COUNTIFS(rng_Ship,$K25,rng_Step,"&gt;="&amp;M$2,rng_Step,"&lt;"&amp;N$2)</f>
        <v>0</v>
      </c>
      <c r="N25" s="19">
        <f t="shared" ca="1" si="25"/>
        <v>0</v>
      </c>
      <c r="O25" s="19">
        <f t="shared" ca="1" si="25"/>
        <v>0</v>
      </c>
      <c r="P25" s="19">
        <f t="shared" ca="1" si="25"/>
        <v>0</v>
      </c>
      <c r="Q25" s="19">
        <f t="shared" ca="1" si="25"/>
        <v>0</v>
      </c>
      <c r="R25" s="19">
        <f t="shared" ca="1" si="25"/>
        <v>0</v>
      </c>
      <c r="S25" s="19">
        <f t="shared" ca="1" si="25"/>
        <v>0</v>
      </c>
      <c r="T25" s="19">
        <f t="shared" ca="1" si="25"/>
        <v>0</v>
      </c>
      <c r="U25" s="19">
        <f t="shared" ca="1" si="25"/>
        <v>0</v>
      </c>
      <c r="V25" s="19">
        <f t="shared" ca="1" si="25"/>
        <v>0</v>
      </c>
      <c r="W25" s="19">
        <f t="shared" ca="1" si="25"/>
        <v>0</v>
      </c>
      <c r="X25" s="19">
        <f t="shared" ca="1" si="25"/>
        <v>0</v>
      </c>
      <c r="Y25" s="19">
        <f t="shared" ca="1" si="25"/>
        <v>0</v>
      </c>
      <c r="Z25" s="19">
        <f t="shared" ca="1" si="25"/>
        <v>0</v>
      </c>
      <c r="AA25" s="19">
        <f t="shared" ca="1" si="25"/>
        <v>0</v>
      </c>
      <c r="AB25" s="19">
        <f t="shared" ca="1" si="25"/>
        <v>0</v>
      </c>
      <c r="AC25" s="19">
        <f t="shared" ca="1" si="25"/>
        <v>0</v>
      </c>
      <c r="AD25" s="19">
        <f t="shared" ca="1" si="25"/>
        <v>0</v>
      </c>
      <c r="AE25" s="19">
        <f t="shared" ca="1" si="25"/>
        <v>0</v>
      </c>
      <c r="AF25" s="19">
        <f t="shared" ca="1" si="25"/>
        <v>0</v>
      </c>
      <c r="AG25" s="19">
        <f t="shared" ca="1" si="25"/>
        <v>1</v>
      </c>
      <c r="AH25" s="19">
        <f t="shared" ca="1" si="25"/>
        <v>0</v>
      </c>
      <c r="AI25" s="19">
        <f t="shared" ca="1" si="25"/>
        <v>0</v>
      </c>
      <c r="AJ25" s="19">
        <f t="shared" ca="1" si="25"/>
        <v>1</v>
      </c>
      <c r="AK25" s="19">
        <f t="shared" ca="1" si="25"/>
        <v>0</v>
      </c>
      <c r="AL25" s="19">
        <f t="shared" ca="1" si="25"/>
        <v>0</v>
      </c>
      <c r="AM25" s="19">
        <f t="shared" ca="1" si="25"/>
        <v>0</v>
      </c>
      <c r="AN25" s="19">
        <f t="shared" ca="1" si="25"/>
        <v>0</v>
      </c>
      <c r="AO25" s="19">
        <f t="shared" ca="1" si="25"/>
        <v>1</v>
      </c>
      <c r="AP25" s="19">
        <f t="shared" ca="1" si="25"/>
        <v>0</v>
      </c>
      <c r="AQ25" s="19">
        <f t="shared" ca="1" si="25"/>
        <v>0</v>
      </c>
      <c r="AR25" s="19">
        <f t="shared" ca="1" si="25"/>
        <v>0</v>
      </c>
      <c r="AS25" s="19">
        <f t="shared" ca="1" si="25"/>
        <v>0</v>
      </c>
      <c r="AT25" s="29">
        <f t="shared" ca="1" si="25"/>
        <v>0</v>
      </c>
      <c r="AU25" s="31" t="str">
        <f t="shared" ca="1" si="3"/>
        <v>=IF(K25="Total",SUM(rng_Sum),COUNTIFS(rng_Ship,$K25,OFFSET(rng_Ship,,OFFSET($J25,-$I25,) ),"&gt;0"))</v>
      </c>
    </row>
    <row r="26" spans="8:47" x14ac:dyDescent="0.3">
      <c r="H26" s="24"/>
      <c r="I26" s="21">
        <f>IF($K26="","",IF(COUNTIF($J$3:$J26,$J26)=1,0,$I25+1))</f>
        <v>2</v>
      </c>
      <c r="J26" s="34"/>
      <c r="K26" s="16" t="s">
        <v>8</v>
      </c>
      <c r="L26" s="7">
        <f t="shared" ca="1" si="8"/>
        <v>4</v>
      </c>
      <c r="M26" s="19">
        <f t="shared" ref="M26:AT26" ca="1" si="26">COUNTIFS(rng_Ship,$K26,rng_Step,"&gt;="&amp;M$2,rng_Step,"&lt;"&amp;N$2)</f>
        <v>0</v>
      </c>
      <c r="N26" s="19">
        <f t="shared" ca="1" si="26"/>
        <v>0</v>
      </c>
      <c r="O26" s="19">
        <f t="shared" ca="1" si="26"/>
        <v>0</v>
      </c>
      <c r="P26" s="19">
        <f t="shared" ca="1" si="26"/>
        <v>0</v>
      </c>
      <c r="Q26" s="19">
        <f t="shared" ca="1" si="26"/>
        <v>0</v>
      </c>
      <c r="R26" s="19">
        <f t="shared" ca="1" si="26"/>
        <v>0</v>
      </c>
      <c r="S26" s="19">
        <f t="shared" ca="1" si="26"/>
        <v>0</v>
      </c>
      <c r="T26" s="19">
        <f t="shared" ca="1" si="26"/>
        <v>0</v>
      </c>
      <c r="U26" s="19">
        <f t="shared" ca="1" si="26"/>
        <v>0</v>
      </c>
      <c r="V26" s="19">
        <f t="shared" ca="1" si="26"/>
        <v>0</v>
      </c>
      <c r="W26" s="19">
        <f t="shared" ca="1" si="26"/>
        <v>0</v>
      </c>
      <c r="X26" s="19">
        <f t="shared" ca="1" si="26"/>
        <v>0</v>
      </c>
      <c r="Y26" s="19">
        <f t="shared" ca="1" si="26"/>
        <v>0</v>
      </c>
      <c r="Z26" s="19">
        <f t="shared" ca="1" si="26"/>
        <v>0</v>
      </c>
      <c r="AA26" s="19">
        <f t="shared" ca="1" si="26"/>
        <v>0</v>
      </c>
      <c r="AB26" s="19">
        <f t="shared" ca="1" si="26"/>
        <v>0</v>
      </c>
      <c r="AC26" s="19">
        <f t="shared" ca="1" si="26"/>
        <v>0</v>
      </c>
      <c r="AD26" s="19">
        <f t="shared" ca="1" si="26"/>
        <v>0</v>
      </c>
      <c r="AE26" s="19">
        <f t="shared" ca="1" si="26"/>
        <v>0</v>
      </c>
      <c r="AF26" s="19">
        <f t="shared" ca="1" si="26"/>
        <v>0</v>
      </c>
      <c r="AG26" s="19">
        <f t="shared" ca="1" si="26"/>
        <v>0</v>
      </c>
      <c r="AH26" s="19">
        <f t="shared" ca="1" si="26"/>
        <v>1</v>
      </c>
      <c r="AI26" s="19">
        <f t="shared" ca="1" si="26"/>
        <v>0</v>
      </c>
      <c r="AJ26" s="19">
        <f t="shared" ca="1" si="26"/>
        <v>0</v>
      </c>
      <c r="AK26" s="19">
        <f t="shared" ca="1" si="26"/>
        <v>1</v>
      </c>
      <c r="AL26" s="19">
        <f t="shared" ca="1" si="26"/>
        <v>0</v>
      </c>
      <c r="AM26" s="19">
        <f t="shared" ca="1" si="26"/>
        <v>0</v>
      </c>
      <c r="AN26" s="19">
        <f t="shared" ca="1" si="26"/>
        <v>0</v>
      </c>
      <c r="AO26" s="19">
        <f t="shared" ca="1" si="26"/>
        <v>0</v>
      </c>
      <c r="AP26" s="19">
        <f t="shared" ca="1" si="26"/>
        <v>1</v>
      </c>
      <c r="AQ26" s="19">
        <f t="shared" ca="1" si="26"/>
        <v>1</v>
      </c>
      <c r="AR26" s="19">
        <f t="shared" ca="1" si="26"/>
        <v>0</v>
      </c>
      <c r="AS26" s="19">
        <f t="shared" ca="1" si="26"/>
        <v>0</v>
      </c>
      <c r="AT26" s="29">
        <f t="shared" ca="1" si="26"/>
        <v>0</v>
      </c>
      <c r="AU26" s="31" t="str">
        <f t="shared" ca="1" si="3"/>
        <v>=IF(K26="Total",SUM(rng_Sum),COUNTIFS(rng_Ship,$K26,OFFSET(rng_Ship,,OFFSET($J26,-$I26,) ),"&gt;0"))</v>
      </c>
    </row>
    <row r="27" spans="8:47" x14ac:dyDescent="0.3">
      <c r="H27" s="24"/>
      <c r="I27" s="21">
        <f>IF($K27="","",IF(COUNTIF($J$3:$J27,$J27)=1,0,$I26+1))</f>
        <v>3</v>
      </c>
      <c r="J27" s="34"/>
      <c r="K27" s="16" t="s">
        <v>9</v>
      </c>
      <c r="L27" s="7">
        <f t="shared" ca="1" si="8"/>
        <v>3</v>
      </c>
      <c r="M27" s="19">
        <f t="shared" ref="M27:AT27" ca="1" si="27">COUNTIFS(rng_Ship,$K27,rng_Step,"&gt;="&amp;M$2,rng_Step,"&lt;"&amp;N$2)</f>
        <v>0</v>
      </c>
      <c r="N27" s="19">
        <f t="shared" ca="1" si="27"/>
        <v>0</v>
      </c>
      <c r="O27" s="19">
        <f t="shared" ca="1" si="27"/>
        <v>0</v>
      </c>
      <c r="P27" s="19">
        <f t="shared" ca="1" si="27"/>
        <v>0</v>
      </c>
      <c r="Q27" s="19">
        <f t="shared" ca="1" si="27"/>
        <v>0</v>
      </c>
      <c r="R27" s="19">
        <f t="shared" ca="1" si="27"/>
        <v>0</v>
      </c>
      <c r="S27" s="19">
        <f t="shared" ca="1" si="27"/>
        <v>0</v>
      </c>
      <c r="T27" s="19">
        <f t="shared" ca="1" si="27"/>
        <v>0</v>
      </c>
      <c r="U27" s="19">
        <f t="shared" ca="1" si="27"/>
        <v>0</v>
      </c>
      <c r="V27" s="19">
        <f t="shared" ca="1" si="27"/>
        <v>0</v>
      </c>
      <c r="W27" s="19">
        <f t="shared" ca="1" si="27"/>
        <v>0</v>
      </c>
      <c r="X27" s="19">
        <f t="shared" ca="1" si="27"/>
        <v>0</v>
      </c>
      <c r="Y27" s="19">
        <f t="shared" ca="1" si="27"/>
        <v>0</v>
      </c>
      <c r="Z27" s="19">
        <f t="shared" ca="1" si="27"/>
        <v>0</v>
      </c>
      <c r="AA27" s="19">
        <f t="shared" ca="1" si="27"/>
        <v>0</v>
      </c>
      <c r="AB27" s="19">
        <f t="shared" ca="1" si="27"/>
        <v>0</v>
      </c>
      <c r="AC27" s="19">
        <f t="shared" ca="1" si="27"/>
        <v>0</v>
      </c>
      <c r="AD27" s="19">
        <f t="shared" ca="1" si="27"/>
        <v>0</v>
      </c>
      <c r="AE27" s="19">
        <f t="shared" ca="1" si="27"/>
        <v>0</v>
      </c>
      <c r="AF27" s="19">
        <f t="shared" ca="1" si="27"/>
        <v>0</v>
      </c>
      <c r="AG27" s="19">
        <f t="shared" ca="1" si="27"/>
        <v>0</v>
      </c>
      <c r="AH27" s="19">
        <f t="shared" ca="1" si="27"/>
        <v>0</v>
      </c>
      <c r="AI27" s="19">
        <f t="shared" ca="1" si="27"/>
        <v>1</v>
      </c>
      <c r="AJ27" s="19">
        <f t="shared" ca="1" si="27"/>
        <v>0</v>
      </c>
      <c r="AK27" s="19">
        <f t="shared" ca="1" si="27"/>
        <v>0</v>
      </c>
      <c r="AL27" s="19">
        <f t="shared" ca="1" si="27"/>
        <v>1</v>
      </c>
      <c r="AM27" s="19">
        <f t="shared" ca="1" si="27"/>
        <v>0</v>
      </c>
      <c r="AN27" s="19">
        <f t="shared" ca="1" si="27"/>
        <v>0</v>
      </c>
      <c r="AO27" s="19">
        <f t="shared" ca="1" si="27"/>
        <v>0</v>
      </c>
      <c r="AP27" s="19">
        <f t="shared" ca="1" si="27"/>
        <v>0</v>
      </c>
      <c r="AQ27" s="19">
        <f t="shared" ca="1" si="27"/>
        <v>0</v>
      </c>
      <c r="AR27" s="19">
        <f t="shared" ca="1" si="27"/>
        <v>1</v>
      </c>
      <c r="AS27" s="19">
        <f t="shared" ca="1" si="27"/>
        <v>0</v>
      </c>
      <c r="AT27" s="29">
        <f t="shared" ca="1" si="27"/>
        <v>0</v>
      </c>
      <c r="AU27" s="31" t="str">
        <f t="shared" ca="1" si="3"/>
        <v>=IF(K27="Total",SUM(rng_Sum),COUNTIFS(rng_Ship,$K27,OFFSET(rng_Ship,,OFFSET($J27,-$I27,) ),"&gt;0"))</v>
      </c>
    </row>
    <row r="28" spans="8:47" ht="17.25" thickBot="1" x14ac:dyDescent="0.35">
      <c r="H28" s="24"/>
      <c r="I28" s="21">
        <f>IF($K28="","",IF(COUNTIF($J$3:$J28,$J28)=1,0,$I27+1))</f>
        <v>4</v>
      </c>
      <c r="J28" s="34"/>
      <c r="K28" s="16" t="s">
        <v>10</v>
      </c>
      <c r="L28" s="7">
        <f t="shared" ca="1" si="8"/>
        <v>13</v>
      </c>
      <c r="M28" s="19">
        <f t="shared" ref="M28:AT28" ca="1" si="28">COUNTIFS(rng_Ship,$K28,rng_Step,"&gt;="&amp;M$2,rng_Step,"&lt;"&amp;N$2)</f>
        <v>0</v>
      </c>
      <c r="N28" s="19">
        <f t="shared" ca="1" si="28"/>
        <v>0</v>
      </c>
      <c r="O28" s="19">
        <f t="shared" ca="1" si="28"/>
        <v>0</v>
      </c>
      <c r="P28" s="19">
        <f t="shared" ca="1" si="28"/>
        <v>0</v>
      </c>
      <c r="Q28" s="19">
        <f t="shared" ca="1" si="28"/>
        <v>0</v>
      </c>
      <c r="R28" s="19">
        <f t="shared" ca="1" si="28"/>
        <v>0</v>
      </c>
      <c r="S28" s="19">
        <f t="shared" ca="1" si="28"/>
        <v>0</v>
      </c>
      <c r="T28" s="19">
        <f t="shared" ca="1" si="28"/>
        <v>0</v>
      </c>
      <c r="U28" s="19">
        <f t="shared" ca="1" si="28"/>
        <v>0</v>
      </c>
      <c r="V28" s="19">
        <f t="shared" ca="1" si="28"/>
        <v>0</v>
      </c>
      <c r="W28" s="19">
        <f t="shared" ca="1" si="28"/>
        <v>0</v>
      </c>
      <c r="X28" s="19">
        <f t="shared" ca="1" si="28"/>
        <v>0</v>
      </c>
      <c r="Y28" s="19">
        <f t="shared" ca="1" si="28"/>
        <v>0</v>
      </c>
      <c r="Z28" s="19">
        <f t="shared" ca="1" si="28"/>
        <v>0</v>
      </c>
      <c r="AA28" s="19">
        <f t="shared" ca="1" si="28"/>
        <v>0</v>
      </c>
      <c r="AB28" s="19">
        <f t="shared" ca="1" si="28"/>
        <v>0</v>
      </c>
      <c r="AC28" s="19">
        <f t="shared" ca="1" si="28"/>
        <v>0</v>
      </c>
      <c r="AD28" s="19">
        <f t="shared" ca="1" si="28"/>
        <v>0</v>
      </c>
      <c r="AE28" s="19">
        <f t="shared" ca="1" si="28"/>
        <v>0</v>
      </c>
      <c r="AF28" s="19">
        <f t="shared" ca="1" si="28"/>
        <v>0</v>
      </c>
      <c r="AG28" s="19">
        <f t="shared" ca="1" si="28"/>
        <v>0</v>
      </c>
      <c r="AH28" s="19">
        <f t="shared" ca="1" si="28"/>
        <v>0</v>
      </c>
      <c r="AI28" s="19">
        <f t="shared" ca="1" si="28"/>
        <v>0</v>
      </c>
      <c r="AJ28" s="19">
        <f t="shared" ca="1" si="28"/>
        <v>0</v>
      </c>
      <c r="AK28" s="19">
        <f t="shared" ca="1" si="28"/>
        <v>0</v>
      </c>
      <c r="AL28" s="19">
        <f t="shared" ca="1" si="28"/>
        <v>0</v>
      </c>
      <c r="AM28" s="19">
        <f t="shared" ca="1" si="28"/>
        <v>0</v>
      </c>
      <c r="AN28" s="19">
        <f t="shared" ca="1" si="28"/>
        <v>0</v>
      </c>
      <c r="AO28" s="19">
        <f t="shared" ca="1" si="28"/>
        <v>0</v>
      </c>
      <c r="AP28" s="19">
        <f t="shared" ca="1" si="28"/>
        <v>0</v>
      </c>
      <c r="AQ28" s="19">
        <f t="shared" ca="1" si="28"/>
        <v>0</v>
      </c>
      <c r="AR28" s="19">
        <f t="shared" ca="1" si="28"/>
        <v>0</v>
      </c>
      <c r="AS28" s="19">
        <f t="shared" ca="1" si="28"/>
        <v>0</v>
      </c>
      <c r="AT28" s="29">
        <f t="shared" ca="1" si="28"/>
        <v>0</v>
      </c>
      <c r="AU28" s="32" t="str">
        <f t="shared" ca="1" si="3"/>
        <v>=IF(K28="Total",SUM(rng_Sum),COUNTIFS(rng_Ship,$K28,OFFSET(rng_Ship,,OFFSET($J28,-$I28,) ),"&gt;0"))</v>
      </c>
    </row>
    <row r="29" spans="8:47" x14ac:dyDescent="0.3">
      <c r="I29" s="22" t="str">
        <f>IF($K29="","",IF(COUNTIF($J$3:$J29,$J29)=1,0,$I28+1))</f>
        <v/>
      </c>
      <c r="AU29" s="28"/>
    </row>
    <row r="30" spans="8:47" x14ac:dyDescent="0.3">
      <c r="I30" s="22" t="str">
        <f>IF($K30="","",IF(COUNTIF($J$3:$J30,$J30)=1,0,$I29+1))</f>
        <v/>
      </c>
      <c r="AU30" s="28"/>
    </row>
    <row r="31" spans="8:47" x14ac:dyDescent="0.3">
      <c r="I31" s="22" t="str">
        <f>IF($K31="","",IF(COUNTIF($J$3:$J31,$J31)=1,0,$I30+1))</f>
        <v/>
      </c>
      <c r="AU31" s="28"/>
    </row>
    <row r="32" spans="8:47" x14ac:dyDescent="0.3">
      <c r="I32" s="22" t="str">
        <f>IF($K32="","",IF(COUNTIF($J$3:$J32,$J32)=1,0,$I31+1))</f>
        <v/>
      </c>
      <c r="AU32" s="28"/>
    </row>
    <row r="33" spans="9:47" x14ac:dyDescent="0.3">
      <c r="I33" s="22" t="str">
        <f>IF($K33="","",IF(COUNTIF($J$3:$J33,$J33)=1,0,$I32+1))</f>
        <v/>
      </c>
      <c r="AU33" s="28"/>
    </row>
    <row r="34" spans="9:47" x14ac:dyDescent="0.3">
      <c r="I34" s="22" t="str">
        <f>IF($K34="","",IF(COUNTIF($J$3:$J34,$J34)=1,0,$I33+1))</f>
        <v/>
      </c>
      <c r="AU34" s="28"/>
    </row>
    <row r="35" spans="9:47" x14ac:dyDescent="0.3">
      <c r="I35" s="22" t="str">
        <f>IF($K35="","",IF(COUNTIF($J$3:$J35,$J35)=1,0,$I34+1))</f>
        <v/>
      </c>
      <c r="AU35" s="28"/>
    </row>
    <row r="36" spans="9:47" x14ac:dyDescent="0.3">
      <c r="I36" s="22" t="str">
        <f>IF($K36="","",IF(COUNTIF($J$3:$J36,$J36)=1,0,$I35+1))</f>
        <v/>
      </c>
      <c r="AU36" s="28"/>
    </row>
  </sheetData>
  <autoFilter ref="B2:H15" xr:uid="{00000000-0009-0000-0000-000000000000}"/>
  <mergeCells count="8">
    <mergeCell ref="J19:J23"/>
    <mergeCell ref="J24:J28"/>
    <mergeCell ref="M1:V1"/>
    <mergeCell ref="W1:AH1"/>
    <mergeCell ref="AI1:AT1"/>
    <mergeCell ref="J3:J8"/>
    <mergeCell ref="J9:J13"/>
    <mergeCell ref="J14:J18"/>
  </mergeCells>
  <phoneticPr fontId="1" type="noConversion"/>
  <conditionalFormatting sqref="M9:AT28 AV9:AZ28">
    <cfRule type="expression" dxfId="4" priority="1">
      <formula>SUMPRODUCT((YEAR(rng_Step)=YEAR(M$2)*(rng_Ship=$K9))*(MONTH(rng_Step)=MONTH(M$2)*(rng_Ship=$K9))*rng_Company)=5</formula>
    </cfRule>
    <cfRule type="expression" dxfId="3" priority="2">
      <formula>SUMPRODUCT((YEAR(rng_Step)=YEAR(M$2)*(rng_Ship=$K9))*(MONTH(rng_Step)=MONTH(M$2)*(rng_Ship=$K9))*rng_Company)=4</formula>
    </cfRule>
    <cfRule type="expression" dxfId="2" priority="3">
      <formula>SUMPRODUCT((YEAR(rng_Step)=YEAR(M$2)*(rng_Ship=$K9))*(MONTH(rng_Step)=MONTH(M$2)*(rng_Ship=$K9))*rng_Company)=3</formula>
    </cfRule>
    <cfRule type="expression" dxfId="1" priority="4">
      <formula>SUMPRODUCT((YEAR(rng_Step)=YEAR(M$2)*(rng_Ship=$K9))*(MONTH(rng_Step)=MONTH(M$2)*(rng_Ship=$K9))*rng_Company)=2</formula>
    </cfRule>
    <cfRule type="expression" dxfId="0" priority="5">
      <formula>SUMPRODUCT((YEAR(rng_Step)=YEAR(M$2)*(rng_Ship=$K9))*(MONTH(rng_Step)=MONTH(M$2)*(rng_Ship=$K9))*rng_Company)=1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Boeun.Heo</dc:creator>
  <cp:lastModifiedBy>lamed</cp:lastModifiedBy>
  <dcterms:created xsi:type="dcterms:W3CDTF">2021-12-15T01:40:47Z</dcterms:created>
  <dcterms:modified xsi:type="dcterms:W3CDTF">2021-12-16T08:04:31Z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69bf4a9-87bd-4dbf-a36c-1db5158e5def_Enabled">
    <vt:lpwstr>True</vt:lpwstr>
  </property>
  <property fmtid="{D5CDD505-2E9C-101B-9397-08002B2CF9AE}" pid="3" name="MSIP_Label_569bf4a9-87bd-4dbf-a36c-1db5158e5def_SiteId">
    <vt:lpwstr>ea80952e-a476-42d4-aaf4-5457852b0f7e</vt:lpwstr>
  </property>
  <property fmtid="{D5CDD505-2E9C-101B-9397-08002B2CF9AE}" pid="4" name="MSIP_Label_569bf4a9-87bd-4dbf-a36c-1db5158e5def_Owner">
    <vt:lpwstr>Boeun.Heo@MD2-36LZWT2</vt:lpwstr>
  </property>
  <property fmtid="{D5CDD505-2E9C-101B-9397-08002B2CF9AE}" pid="5" name="MSIP_Label_569bf4a9-87bd-4dbf-a36c-1db5158e5def_SetDate">
    <vt:lpwstr>2021-12-15T01:40:59.6864427Z</vt:lpwstr>
  </property>
  <property fmtid="{D5CDD505-2E9C-101B-9397-08002B2CF9AE}" pid="6" name="MSIP_Label_569bf4a9-87bd-4dbf-a36c-1db5158e5def_Name">
    <vt:lpwstr>General</vt:lpwstr>
  </property>
  <property fmtid="{D5CDD505-2E9C-101B-9397-08002B2CF9AE}" pid="7" name="MSIP_Label_569bf4a9-87bd-4dbf-a36c-1db5158e5def_Application">
    <vt:lpwstr>Microsoft Azure Information Protection</vt:lpwstr>
  </property>
  <property fmtid="{D5CDD505-2E9C-101B-9397-08002B2CF9AE}" pid="8" name="MSIP_Label_569bf4a9-87bd-4dbf-a36c-1db5158e5def_ActionId">
    <vt:lpwstr>86c3d502-b8ce-4081-b64c-6234d93c0063</vt:lpwstr>
  </property>
  <property fmtid="{D5CDD505-2E9C-101B-9397-08002B2CF9AE}" pid="9" name="MSIP_Label_569bf4a9-87bd-4dbf-a36c-1db5158e5def_Extended_MSFT_Method">
    <vt:lpwstr>Manual</vt:lpwstr>
  </property>
  <property fmtid="{D5CDD505-2E9C-101B-9397-08002B2CF9AE}" pid="10" name="Sensitivity">
    <vt:lpwstr>General</vt:lpwstr>
  </property>
</Properties>
</file>