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ch37\Desktop\업무\Toro 업무\PRW\PRW Registration\PRW Registration_F26\"/>
    </mc:Choice>
  </mc:AlternateContent>
  <xr:revisionPtr revIDLastSave="0" documentId="13_ncr:1_{B0BC540B-FD40-496E-B22C-8579D07C8CFF}" xr6:coauthVersionLast="47" xr6:coauthVersionMax="47" xr10:uidLastSave="{00000000-0000-0000-0000-000000000000}"/>
  <bookViews>
    <workbookView xWindow="14295" yWindow="0" windowWidth="14610" windowHeight="15585" xr2:uid="{B0638E54-2C83-41C8-8253-07710F0FE433}"/>
  </bookViews>
  <sheets>
    <sheet name="F26" sheetId="1" r:id="rId1"/>
  </sheets>
  <definedNames>
    <definedName name="_xlnm._FilterDatabase" localSheetId="0" hidden="1">'F26'!$A$3:$R$156</definedName>
    <definedName name="슬라이서_Warranty_End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J144" i="1" s="1"/>
  <c r="I145" i="1"/>
  <c r="J145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I153" i="1"/>
  <c r="J153" i="1" s="1"/>
  <c r="I154" i="1"/>
  <c r="J154" i="1" s="1"/>
  <c r="I155" i="1"/>
  <c r="J155" i="1" s="1"/>
  <c r="I156" i="1"/>
  <c r="J156" i="1" s="1"/>
  <c r="I4" i="1"/>
  <c r="J4" i="1" s="1"/>
</calcChain>
</file>

<file path=xl/sharedStrings.xml><?xml version="1.0" encoding="utf-8"?>
<sst xmlns="http://schemas.openxmlformats.org/spreadsheetml/2006/main" count="1862" uniqueCount="491">
  <si>
    <t>납품처/납기</t>
  </si>
  <si>
    <t>F26</t>
    <phoneticPr fontId="1" type="noConversion"/>
  </si>
  <si>
    <t>그린마스터</t>
    <phoneticPr fontId="1" type="noConversion"/>
  </si>
  <si>
    <t>엘리시안 제주</t>
    <phoneticPr fontId="1" type="noConversion"/>
  </si>
  <si>
    <t>1656915</t>
  </si>
  <si>
    <t>F/W 시약차</t>
    <phoneticPr fontId="1" type="noConversion"/>
  </si>
  <si>
    <t>Fairway Sprayer</t>
  </si>
  <si>
    <t>MP 5800G</t>
    <phoneticPr fontId="1" type="noConversion"/>
  </si>
  <si>
    <t>41394</t>
    <phoneticPr fontId="1" type="noConversion"/>
  </si>
  <si>
    <t>418252792</t>
    <phoneticPr fontId="1" type="noConversion"/>
  </si>
  <si>
    <t>Jeju</t>
  </si>
  <si>
    <t>비래산업</t>
    <phoneticPr fontId="1" type="noConversion"/>
  </si>
  <si>
    <t>파인 밸리</t>
    <phoneticPr fontId="1" type="noConversion"/>
  </si>
  <si>
    <t>1657010</t>
  </si>
  <si>
    <t>자주식 제설기</t>
    <phoneticPr fontId="1" type="noConversion"/>
  </si>
  <si>
    <t>Snow Blower</t>
  </si>
  <si>
    <t>Powermax 1432</t>
    <phoneticPr fontId="1" type="noConversion"/>
  </si>
  <si>
    <t>38844</t>
    <phoneticPr fontId="1" type="noConversion"/>
  </si>
  <si>
    <t>416158385</t>
    <phoneticPr fontId="1" type="noConversion"/>
  </si>
  <si>
    <t>Gangwon</t>
  </si>
  <si>
    <t>캄보디아 부영 씨엠립 컨트리클럽</t>
    <phoneticPr fontId="1" type="noConversion"/>
  </si>
  <si>
    <t>벙커정리기</t>
    <phoneticPr fontId="1" type="noConversion"/>
  </si>
  <si>
    <t>Bunker Rake</t>
  </si>
  <si>
    <t>Sandpro 5040</t>
    <phoneticPr fontId="1" type="noConversion"/>
  </si>
  <si>
    <t>08745</t>
    <phoneticPr fontId="1" type="noConversion"/>
  </si>
  <si>
    <t>417074009</t>
    <phoneticPr fontId="1" type="noConversion"/>
  </si>
  <si>
    <t>Abroad</t>
  </si>
  <si>
    <t>크리스밸리</t>
    <phoneticPr fontId="1" type="noConversion"/>
  </si>
  <si>
    <t>417435278</t>
    <phoneticPr fontId="1" type="noConversion"/>
  </si>
  <si>
    <t>Capital</t>
  </si>
  <si>
    <t>그린스롤러</t>
    <phoneticPr fontId="1" type="noConversion"/>
  </si>
  <si>
    <t>Greens Roller</t>
  </si>
  <si>
    <t>Greenspro 1260</t>
    <phoneticPr fontId="1" type="noConversion"/>
  </si>
  <si>
    <t>44913</t>
    <phoneticPr fontId="1" type="noConversion"/>
  </si>
  <si>
    <t>416540573</t>
    <phoneticPr fontId="1" type="noConversion"/>
  </si>
  <si>
    <t>417936581</t>
    <phoneticPr fontId="1" type="noConversion"/>
  </si>
  <si>
    <t>비래산업</t>
  </si>
  <si>
    <t>크리스밸리</t>
  </si>
  <si>
    <t>자주식 제설기</t>
  </si>
  <si>
    <t>Powermax 1432</t>
  </si>
  <si>
    <t>38844</t>
  </si>
  <si>
    <t>417936585</t>
    <phoneticPr fontId="1" type="noConversion"/>
  </si>
  <si>
    <t>은화삼</t>
    <phoneticPr fontId="1" type="noConversion"/>
  </si>
  <si>
    <t>1656995</t>
  </si>
  <si>
    <t>417936687</t>
    <phoneticPr fontId="1" type="noConversion"/>
  </si>
  <si>
    <t>부영라오 시게임즈GC</t>
    <phoneticPr fontId="1" type="noConversion"/>
  </si>
  <si>
    <t>Rough 5-Rotary Mower</t>
  </si>
  <si>
    <t>GM 4500</t>
    <phoneticPr fontId="1" type="noConversion"/>
  </si>
  <si>
    <t>30893</t>
    <phoneticPr fontId="1" type="noConversion"/>
  </si>
  <si>
    <t>416362399</t>
    <phoneticPr fontId="1" type="noConversion"/>
  </si>
  <si>
    <t>SEA Games G.C</t>
    <phoneticPr fontId="1" type="noConversion"/>
  </si>
  <si>
    <t>자주식 스윙모어</t>
    <phoneticPr fontId="1" type="noConversion"/>
  </si>
  <si>
    <t>Walk-Behind Greens Mower_Flex</t>
  </si>
  <si>
    <t>Flex 1021</t>
    <phoneticPr fontId="1" type="noConversion"/>
  </si>
  <si>
    <t>04860</t>
    <phoneticPr fontId="1" type="noConversion"/>
  </si>
  <si>
    <t>416811451</t>
    <phoneticPr fontId="1" type="noConversion"/>
  </si>
  <si>
    <t>SEA Games G.C</t>
  </si>
  <si>
    <t>자주식 스윙모어</t>
  </si>
  <si>
    <t>Flex 1021</t>
  </si>
  <si>
    <t>04860</t>
  </si>
  <si>
    <t>414327849</t>
    <phoneticPr fontId="1" type="noConversion"/>
  </si>
  <si>
    <t>플라자CC설악</t>
    <phoneticPr fontId="1" type="noConversion"/>
  </si>
  <si>
    <t>420183774</t>
    <phoneticPr fontId="1" type="noConversion"/>
  </si>
  <si>
    <t>플라자CC설악</t>
  </si>
  <si>
    <t>420183775</t>
    <phoneticPr fontId="1" type="noConversion"/>
  </si>
  <si>
    <t>420183787</t>
    <phoneticPr fontId="1" type="noConversion"/>
  </si>
  <si>
    <t>420183788</t>
    <phoneticPr fontId="1" type="noConversion"/>
  </si>
  <si>
    <t>남부</t>
    <phoneticPr fontId="1" type="noConversion"/>
  </si>
  <si>
    <t>1656979</t>
  </si>
  <si>
    <t>소형 작업차</t>
    <phoneticPr fontId="1" type="noConversion"/>
  </si>
  <si>
    <t>Mid-duty Vehicle</t>
  </si>
  <si>
    <t>WM MDX</t>
    <phoneticPr fontId="1" type="noConversion"/>
  </si>
  <si>
    <t>07235TC</t>
    <phoneticPr fontId="1" type="noConversion"/>
  </si>
  <si>
    <t>417404139</t>
    <phoneticPr fontId="1" type="noConversion"/>
  </si>
  <si>
    <t>417404154</t>
    <phoneticPr fontId="1" type="noConversion"/>
  </si>
  <si>
    <t>크리스탈 밸리</t>
    <phoneticPr fontId="1" type="noConversion"/>
  </si>
  <si>
    <t>1656964</t>
  </si>
  <si>
    <t>다목적 작업차</t>
    <phoneticPr fontId="1" type="noConversion"/>
  </si>
  <si>
    <t>Utility Vehicle</t>
  </si>
  <si>
    <t>WM HDX-D</t>
    <phoneticPr fontId="1" type="noConversion"/>
  </si>
  <si>
    <t>07387TC</t>
    <phoneticPr fontId="1" type="noConversion"/>
  </si>
  <si>
    <t>417240906</t>
    <phoneticPr fontId="1" type="noConversion"/>
  </si>
  <si>
    <t>크리스탈 밸리</t>
  </si>
  <si>
    <t>다목적 작업차</t>
  </si>
  <si>
    <t>WM HDX-D</t>
  </si>
  <si>
    <t>07387TC</t>
  </si>
  <si>
    <t>416982180</t>
    <phoneticPr fontId="1" type="noConversion"/>
  </si>
  <si>
    <t>417435279</t>
    <phoneticPr fontId="1" type="noConversion"/>
  </si>
  <si>
    <t>5갱모어_22"</t>
    <phoneticPr fontId="1" type="noConversion"/>
  </si>
  <si>
    <t>Fairway 5-Gang Mower</t>
  </si>
  <si>
    <t>RM 5610</t>
    <phoneticPr fontId="1" type="noConversion"/>
  </si>
  <si>
    <t>03966</t>
    <phoneticPr fontId="1" type="noConversion"/>
  </si>
  <si>
    <t>418516113</t>
    <phoneticPr fontId="1" type="noConversion"/>
  </si>
  <si>
    <t>가평 베네스트</t>
    <phoneticPr fontId="1" type="noConversion"/>
  </si>
  <si>
    <t>1656862</t>
  </si>
  <si>
    <t>418252698</t>
    <phoneticPr fontId="1" type="noConversion"/>
  </si>
  <si>
    <t>마이다스밸리 청평</t>
    <phoneticPr fontId="1" type="noConversion"/>
  </si>
  <si>
    <t>그린 시약차</t>
    <phoneticPr fontId="1" type="noConversion"/>
  </si>
  <si>
    <t>Greens Sprayer</t>
  </si>
  <si>
    <t>MP 1750</t>
    <phoneticPr fontId="1" type="noConversion"/>
  </si>
  <si>
    <t>41188</t>
    <phoneticPr fontId="1" type="noConversion"/>
  </si>
  <si>
    <t>418618962</t>
    <phoneticPr fontId="1" type="noConversion"/>
  </si>
  <si>
    <t>베뉴지</t>
    <phoneticPr fontId="1" type="noConversion"/>
  </si>
  <si>
    <t>F/W 에어레이터</t>
    <phoneticPr fontId="1" type="noConversion"/>
  </si>
  <si>
    <t>Fairway Aerator</t>
  </si>
  <si>
    <t>Procore 1298</t>
    <phoneticPr fontId="1" type="noConversion"/>
  </si>
  <si>
    <t>09716</t>
    <phoneticPr fontId="1" type="noConversion"/>
  </si>
  <si>
    <t>418062505</t>
    <phoneticPr fontId="1" type="noConversion"/>
  </si>
  <si>
    <t>테크원</t>
    <phoneticPr fontId="1" type="noConversion"/>
  </si>
  <si>
    <t>더반</t>
    <phoneticPr fontId="1" type="noConversion"/>
  </si>
  <si>
    <t>1657021</t>
  </si>
  <si>
    <t>416158388</t>
    <phoneticPr fontId="1" type="noConversion"/>
  </si>
  <si>
    <t>티 클라우드</t>
    <phoneticPr fontId="1" type="noConversion"/>
  </si>
  <si>
    <t>1657019</t>
  </si>
  <si>
    <t>417936686</t>
    <phoneticPr fontId="1" type="noConversion"/>
  </si>
  <si>
    <t>파크 밸리</t>
    <phoneticPr fontId="1" type="noConversion"/>
  </si>
  <si>
    <t>1657009</t>
  </si>
  <si>
    <t>WM UTX</t>
    <phoneticPr fontId="1" type="noConversion"/>
  </si>
  <si>
    <t>08100TC</t>
    <phoneticPr fontId="1" type="noConversion"/>
  </si>
  <si>
    <t>416345323</t>
    <phoneticPr fontId="1" type="noConversion"/>
  </si>
  <si>
    <t>비래텍</t>
    <phoneticPr fontId="1" type="noConversion"/>
  </si>
  <si>
    <t>한성</t>
    <phoneticPr fontId="1" type="noConversion"/>
  </si>
  <si>
    <t>1656898</t>
  </si>
  <si>
    <t>418252710</t>
    <phoneticPr fontId="1" type="noConversion"/>
  </si>
  <si>
    <t>비에이비스타</t>
    <phoneticPr fontId="1" type="noConversion"/>
  </si>
  <si>
    <t>1657066</t>
  </si>
  <si>
    <t>그린 에어레이터</t>
    <phoneticPr fontId="1" type="noConversion"/>
  </si>
  <si>
    <t>Greens Aerator</t>
  </si>
  <si>
    <t>Procore 648s</t>
    <phoneticPr fontId="1" type="noConversion"/>
  </si>
  <si>
    <t>09960</t>
    <phoneticPr fontId="1" type="noConversion"/>
  </si>
  <si>
    <t>417380150</t>
    <phoneticPr fontId="1" type="noConversion"/>
  </si>
  <si>
    <t>테크원</t>
  </si>
  <si>
    <t>비에이비스타</t>
  </si>
  <si>
    <t>그린 에어레이터</t>
  </si>
  <si>
    <t>Procore 648s</t>
  </si>
  <si>
    <t>09960</t>
  </si>
  <si>
    <t>417380165</t>
    <phoneticPr fontId="1" type="noConversion"/>
  </si>
  <si>
    <t>삼성라이온즈파크</t>
    <phoneticPr fontId="1" type="noConversion"/>
  </si>
  <si>
    <t>417212135</t>
    <phoneticPr fontId="1" type="noConversion"/>
  </si>
  <si>
    <t>Gyeongsang</t>
  </si>
  <si>
    <t>아난티 제주</t>
    <phoneticPr fontId="1" type="noConversion"/>
  </si>
  <si>
    <t>1657080</t>
  </si>
  <si>
    <t>417380104</t>
    <phoneticPr fontId="1" type="noConversion"/>
  </si>
  <si>
    <t>그린마스터</t>
  </si>
  <si>
    <t>아난티 제주</t>
  </si>
  <si>
    <t>417380105</t>
    <phoneticPr fontId="1" type="noConversion"/>
  </si>
  <si>
    <t>417380106</t>
    <phoneticPr fontId="1" type="noConversion"/>
  </si>
  <si>
    <t>417380107</t>
    <phoneticPr fontId="1" type="noConversion"/>
  </si>
  <si>
    <t>418987349</t>
    <phoneticPr fontId="1" type="noConversion"/>
  </si>
  <si>
    <t>승용식 그린모어</t>
    <phoneticPr fontId="1" type="noConversion"/>
  </si>
  <si>
    <t>Riding Greens 3-Gang Mower</t>
  </si>
  <si>
    <t>GR 3400</t>
    <phoneticPr fontId="1" type="noConversion"/>
  </si>
  <si>
    <t>04520</t>
    <phoneticPr fontId="1" type="noConversion"/>
  </si>
  <si>
    <t>417192478</t>
    <phoneticPr fontId="1" type="noConversion"/>
  </si>
  <si>
    <t>417192488</t>
    <phoneticPr fontId="1" type="noConversion"/>
  </si>
  <si>
    <t>터빈 블로워</t>
    <phoneticPr fontId="1" type="noConversion"/>
  </si>
  <si>
    <t>Engine-driven Debris Blower</t>
  </si>
  <si>
    <t>Pro Force</t>
    <phoneticPr fontId="1" type="noConversion"/>
  </si>
  <si>
    <t>44552</t>
    <phoneticPr fontId="1" type="noConversion"/>
  </si>
  <si>
    <t>417128753</t>
    <phoneticPr fontId="1" type="noConversion"/>
  </si>
  <si>
    <t>418913928</t>
    <phoneticPr fontId="1" type="noConversion"/>
  </si>
  <si>
    <t>그린 시약차</t>
  </si>
  <si>
    <t>MP 1750</t>
  </si>
  <si>
    <t>41188</t>
  </si>
  <si>
    <t>418618817</t>
    <phoneticPr fontId="1" type="noConversion"/>
  </si>
  <si>
    <t>탑재식 배토기</t>
    <phoneticPr fontId="1" type="noConversion"/>
  </si>
  <si>
    <t>Bed-mounted Topdresser</t>
  </si>
  <si>
    <t>Topdresser 1800</t>
    <phoneticPr fontId="1" type="noConversion"/>
  </si>
  <si>
    <t>44225</t>
    <phoneticPr fontId="1" type="noConversion"/>
  </si>
  <si>
    <t>418228074</t>
    <phoneticPr fontId="1" type="noConversion"/>
  </si>
  <si>
    <t>420501459</t>
    <phoneticPr fontId="1" type="noConversion"/>
  </si>
  <si>
    <t>벙커정리기</t>
  </si>
  <si>
    <t>Sandpro 5040</t>
  </si>
  <si>
    <t>08745</t>
  </si>
  <si>
    <t>420501460</t>
    <phoneticPr fontId="1" type="noConversion"/>
  </si>
  <si>
    <t>417192438</t>
    <phoneticPr fontId="1" type="noConversion"/>
  </si>
  <si>
    <t>420439328</t>
    <phoneticPr fontId="1" type="noConversion"/>
  </si>
  <si>
    <t>F/W 시약차</t>
  </si>
  <si>
    <t>MP 5800G</t>
  </si>
  <si>
    <t>41394</t>
  </si>
  <si>
    <t>420439329</t>
    <phoneticPr fontId="1" type="noConversion"/>
  </si>
  <si>
    <t>420439312</t>
    <phoneticPr fontId="1" type="noConversion"/>
  </si>
  <si>
    <t>420439326</t>
    <phoneticPr fontId="1" type="noConversion"/>
  </si>
  <si>
    <t>더시에나 벨루토</t>
    <phoneticPr fontId="1" type="noConversion"/>
  </si>
  <si>
    <t>415105750</t>
    <phoneticPr fontId="1" type="noConversion"/>
  </si>
  <si>
    <t>더시에나 벨루토</t>
  </si>
  <si>
    <t>그린스롤러</t>
  </si>
  <si>
    <t>Greenspro 1260</t>
  </si>
  <si>
    <t>44913</t>
  </si>
  <si>
    <t>416367542</t>
    <phoneticPr fontId="1" type="noConversion"/>
  </si>
  <si>
    <t>420264206</t>
    <phoneticPr fontId="1" type="noConversion"/>
  </si>
  <si>
    <t>비래산업_이앤엘</t>
    <phoneticPr fontId="1" type="noConversion"/>
  </si>
  <si>
    <t>모나크</t>
    <phoneticPr fontId="1" type="noConversion"/>
  </si>
  <si>
    <t>418252784</t>
    <phoneticPr fontId="1" type="noConversion"/>
  </si>
  <si>
    <t>Chungcheong</t>
  </si>
  <si>
    <t>비래산업_이도그라운즈</t>
    <phoneticPr fontId="1" type="noConversion"/>
  </si>
  <si>
    <t>파미힐스</t>
    <phoneticPr fontId="1" type="noConversion"/>
  </si>
  <si>
    <t>1656873</t>
  </si>
  <si>
    <t>420439304</t>
    <phoneticPr fontId="1" type="noConversion"/>
  </si>
  <si>
    <t>청정그린</t>
    <phoneticPr fontId="1" type="noConversion"/>
  </si>
  <si>
    <t>420439330</t>
    <phoneticPr fontId="1" type="noConversion"/>
  </si>
  <si>
    <t>블루밍스카이</t>
    <phoneticPr fontId="1" type="noConversion"/>
  </si>
  <si>
    <t>417074013</t>
    <phoneticPr fontId="1" type="noConversion"/>
  </si>
  <si>
    <t>블루밍스카이</t>
  </si>
  <si>
    <t>417074022</t>
    <phoneticPr fontId="1" type="noConversion"/>
  </si>
  <si>
    <t>417074040</t>
    <phoneticPr fontId="1" type="noConversion"/>
  </si>
  <si>
    <t>남한강에스파크 
컨트리클럽</t>
    <phoneticPr fontId="1" type="noConversion"/>
  </si>
  <si>
    <t>418125936</t>
    <phoneticPr fontId="1" type="noConversion"/>
  </si>
  <si>
    <t>남한강에스파크 
컨트리클럽</t>
  </si>
  <si>
    <t>승용식 그린모어</t>
  </si>
  <si>
    <t>GR 3400</t>
  </si>
  <si>
    <t>04520</t>
  </si>
  <si>
    <t>418125937</t>
    <phoneticPr fontId="1" type="noConversion"/>
  </si>
  <si>
    <t>418101011</t>
    <phoneticPr fontId="1" type="noConversion"/>
  </si>
  <si>
    <t>5갱모어_22"</t>
  </si>
  <si>
    <t>RM 5610</t>
  </si>
  <si>
    <t>03966</t>
  </si>
  <si>
    <t>418101012</t>
    <phoneticPr fontId="1" type="noConversion"/>
  </si>
  <si>
    <t>418516121</t>
    <phoneticPr fontId="1" type="noConversion"/>
  </si>
  <si>
    <t>417380096</t>
    <phoneticPr fontId="1" type="noConversion"/>
  </si>
  <si>
    <t>417380100</t>
    <phoneticPr fontId="1" type="noConversion"/>
  </si>
  <si>
    <t>417380314</t>
    <phoneticPr fontId="1" type="noConversion"/>
  </si>
  <si>
    <t>420501438</t>
    <phoneticPr fontId="1" type="noConversion"/>
  </si>
  <si>
    <t>420183771</t>
    <phoneticPr fontId="1" type="noConversion"/>
  </si>
  <si>
    <t>플라잉모어</t>
    <phoneticPr fontId="1" type="noConversion"/>
  </si>
  <si>
    <t>Slope Mower</t>
  </si>
  <si>
    <t>Hoverpro 550</t>
    <phoneticPr fontId="1" type="noConversion"/>
  </si>
  <si>
    <t>02617</t>
    <phoneticPr fontId="1" type="noConversion"/>
  </si>
  <si>
    <t>415259738</t>
    <phoneticPr fontId="1" type="noConversion"/>
  </si>
  <si>
    <t>플라잉모어</t>
  </si>
  <si>
    <t>Hoverpro 550</t>
  </si>
  <si>
    <t>02617</t>
  </si>
  <si>
    <t>Namhangang S-Park</t>
    <phoneticPr fontId="1" type="noConversion"/>
  </si>
  <si>
    <t>418913911</t>
    <phoneticPr fontId="1" type="noConversion"/>
  </si>
  <si>
    <t>Namhangang S-Park</t>
  </si>
  <si>
    <t>420264218</t>
    <phoneticPr fontId="1" type="noConversion"/>
  </si>
  <si>
    <t>힐드로사이</t>
    <phoneticPr fontId="1" type="noConversion"/>
  </si>
  <si>
    <t>1645959</t>
  </si>
  <si>
    <t>418913919</t>
    <phoneticPr fontId="1" type="noConversion"/>
  </si>
  <si>
    <t>3갱모어</t>
    <phoneticPr fontId="1" type="noConversion"/>
  </si>
  <si>
    <t>RM 3100-D SW</t>
    <phoneticPr fontId="1" type="noConversion"/>
  </si>
  <si>
    <t>03171</t>
    <phoneticPr fontId="1" type="noConversion"/>
  </si>
  <si>
    <t>418101069</t>
    <phoneticPr fontId="1" type="noConversion"/>
  </si>
  <si>
    <t>한원</t>
    <phoneticPr fontId="1" type="noConversion"/>
  </si>
  <si>
    <t>1656907</t>
  </si>
  <si>
    <t>WM HDX</t>
    <phoneticPr fontId="1" type="noConversion"/>
  </si>
  <si>
    <t>07386</t>
    <phoneticPr fontId="1" type="noConversion"/>
  </si>
  <si>
    <t>416470335</t>
    <phoneticPr fontId="1" type="noConversion"/>
  </si>
  <si>
    <t>지산</t>
    <phoneticPr fontId="1" type="noConversion"/>
  </si>
  <si>
    <t>1657048</t>
  </si>
  <si>
    <t>417212129</t>
    <phoneticPr fontId="1" type="noConversion"/>
  </si>
  <si>
    <t>금강</t>
    <phoneticPr fontId="1" type="noConversion"/>
  </si>
  <si>
    <t>1656928</t>
  </si>
  <si>
    <t>418125913</t>
    <phoneticPr fontId="1" type="noConversion"/>
  </si>
  <si>
    <t>코브스윙 골프클럽</t>
    <phoneticPr fontId="1" type="noConversion"/>
  </si>
  <si>
    <t>416367535</t>
    <phoneticPr fontId="1" type="noConversion"/>
  </si>
  <si>
    <t>코브스윙 골프클럽</t>
  </si>
  <si>
    <t>파인 릿지</t>
    <phoneticPr fontId="1" type="noConversion"/>
  </si>
  <si>
    <t>1656951</t>
  </si>
  <si>
    <t>420264202</t>
    <phoneticPr fontId="1" type="noConversion"/>
  </si>
  <si>
    <t>동래 베네스트</t>
    <phoneticPr fontId="1" type="noConversion"/>
  </si>
  <si>
    <t>1656905</t>
  </si>
  <si>
    <t>415206511</t>
    <phoneticPr fontId="1" type="noConversion"/>
  </si>
  <si>
    <t>동래 베네스트</t>
  </si>
  <si>
    <t>남서울</t>
    <phoneticPr fontId="1" type="noConversion"/>
  </si>
  <si>
    <t>1656960</t>
  </si>
  <si>
    <t>418101073</t>
    <phoneticPr fontId="1" type="noConversion"/>
  </si>
  <si>
    <t>비래에스앤씨</t>
    <phoneticPr fontId="1" type="noConversion"/>
  </si>
  <si>
    <t>군산</t>
    <phoneticPr fontId="1" type="noConversion"/>
  </si>
  <si>
    <t>1609671</t>
  </si>
  <si>
    <t>03678</t>
    <phoneticPr fontId="1" type="noConversion"/>
  </si>
  <si>
    <t>401138041</t>
    <phoneticPr fontId="1" type="noConversion"/>
  </si>
  <si>
    <t>Jeolla</t>
  </si>
  <si>
    <t>420439306</t>
    <phoneticPr fontId="1" type="noConversion"/>
  </si>
  <si>
    <t>418101077</t>
    <phoneticPr fontId="1" type="noConversion"/>
  </si>
  <si>
    <t>그린필드-제피로스</t>
    <phoneticPr fontId="1" type="noConversion"/>
  </si>
  <si>
    <t>420501439</t>
    <phoneticPr fontId="1" type="noConversion"/>
  </si>
  <si>
    <t>라온</t>
    <phoneticPr fontId="1" type="noConversion"/>
  </si>
  <si>
    <t>1656876</t>
  </si>
  <si>
    <t>417192386</t>
    <phoneticPr fontId="1" type="noConversion"/>
  </si>
  <si>
    <t>동강 시스타</t>
    <phoneticPr fontId="1" type="noConversion"/>
  </si>
  <si>
    <t>1699871</t>
  </si>
  <si>
    <t>09200</t>
    <phoneticPr fontId="1" type="noConversion"/>
  </si>
  <si>
    <t>416829540</t>
    <phoneticPr fontId="1" type="noConversion"/>
  </si>
  <si>
    <t>케이티위즈파크</t>
    <phoneticPr fontId="1" type="noConversion"/>
  </si>
  <si>
    <t>420364149</t>
    <phoneticPr fontId="1" type="noConversion"/>
  </si>
  <si>
    <t>리앤리</t>
    <phoneticPr fontId="1" type="noConversion"/>
  </si>
  <si>
    <t>1700045</t>
  </si>
  <si>
    <t>420439334</t>
    <phoneticPr fontId="1" type="noConversion"/>
  </si>
  <si>
    <t>오천그린광장</t>
    <phoneticPr fontId="1" type="noConversion"/>
  </si>
  <si>
    <t>419066067</t>
    <phoneticPr fontId="1" type="noConversion"/>
  </si>
  <si>
    <t>포라이즌</t>
    <phoneticPr fontId="1" type="noConversion"/>
  </si>
  <si>
    <t>1656886</t>
  </si>
  <si>
    <t>420364800</t>
    <phoneticPr fontId="1" type="noConversion"/>
  </si>
  <si>
    <t>아난티 중앙</t>
    <phoneticPr fontId="1" type="noConversion"/>
  </si>
  <si>
    <t>41196</t>
    <phoneticPr fontId="1" type="noConversion"/>
  </si>
  <si>
    <t>420435113</t>
    <phoneticPr fontId="1" type="noConversion"/>
  </si>
  <si>
    <t>비래산업_한솔</t>
    <phoneticPr fontId="1" type="noConversion"/>
  </si>
  <si>
    <t>하이원</t>
    <phoneticPr fontId="1" type="noConversion"/>
  </si>
  <si>
    <t>1656986</t>
  </si>
  <si>
    <t>420501440</t>
    <phoneticPr fontId="1" type="noConversion"/>
  </si>
  <si>
    <t>골드 레이크</t>
    <phoneticPr fontId="1" type="noConversion"/>
  </si>
  <si>
    <t>1656917</t>
  </si>
  <si>
    <t>420439311</t>
    <phoneticPr fontId="1" type="noConversion"/>
  </si>
  <si>
    <t>416982179</t>
    <phoneticPr fontId="1" type="noConversion"/>
  </si>
  <si>
    <t>골드 레이크</t>
  </si>
  <si>
    <t>420305737</t>
    <phoneticPr fontId="1" type="noConversion"/>
  </si>
  <si>
    <t>탑재식 배토기</t>
  </si>
  <si>
    <t>Topdresser 1800</t>
  </si>
  <si>
    <t>44225</t>
  </si>
  <si>
    <t>핀크스</t>
    <phoneticPr fontId="1" type="noConversion"/>
  </si>
  <si>
    <t>420439313</t>
    <phoneticPr fontId="1" type="noConversion"/>
  </si>
  <si>
    <t>레이크우드</t>
    <phoneticPr fontId="1" type="noConversion"/>
  </si>
  <si>
    <t>1645706</t>
  </si>
  <si>
    <t>417436334</t>
    <phoneticPr fontId="1" type="noConversion"/>
  </si>
  <si>
    <t>Rough 3-Rotary Mower</t>
  </si>
  <si>
    <t>GM 3500</t>
    <phoneticPr fontId="1" type="noConversion"/>
  </si>
  <si>
    <t>30807</t>
    <phoneticPr fontId="1" type="noConversion"/>
  </si>
  <si>
    <t>419075301</t>
    <phoneticPr fontId="1" type="noConversion"/>
  </si>
  <si>
    <t>레이크우드</t>
  </si>
  <si>
    <t>418913975</t>
    <phoneticPr fontId="1" type="noConversion"/>
  </si>
  <si>
    <t>여주</t>
    <phoneticPr fontId="1" type="noConversion"/>
  </si>
  <si>
    <t>1656958</t>
  </si>
  <si>
    <t>420364147</t>
    <phoneticPr fontId="1" type="noConversion"/>
  </si>
  <si>
    <t>양산</t>
    <phoneticPr fontId="1" type="noConversion"/>
  </si>
  <si>
    <t>1656932</t>
  </si>
  <si>
    <t>417192393</t>
    <phoneticPr fontId="1" type="noConversion"/>
  </si>
  <si>
    <t>창녕 힐마루</t>
    <phoneticPr fontId="1" type="noConversion"/>
  </si>
  <si>
    <t>1700151</t>
  </si>
  <si>
    <t>418516108</t>
    <phoneticPr fontId="1" type="noConversion"/>
  </si>
  <si>
    <t>비래에스앤씨</t>
  </si>
  <si>
    <t>창녕 힐마루</t>
  </si>
  <si>
    <t>설해원</t>
    <phoneticPr fontId="1" type="noConversion"/>
  </si>
  <si>
    <t>1656868</t>
  </si>
  <si>
    <t>420439325</t>
    <phoneticPr fontId="1" type="noConversion"/>
  </si>
  <si>
    <t>스카이 밸리</t>
    <phoneticPr fontId="1" type="noConversion"/>
  </si>
  <si>
    <t>1656924</t>
  </si>
  <si>
    <t>417192497</t>
    <phoneticPr fontId="1" type="noConversion"/>
  </si>
  <si>
    <t>비래산업_토우그린</t>
    <phoneticPr fontId="1" type="noConversion"/>
  </si>
  <si>
    <t>사우스케이프</t>
    <phoneticPr fontId="1" type="noConversion"/>
  </si>
  <si>
    <t>1646688</t>
  </si>
  <si>
    <t>417002693</t>
    <phoneticPr fontId="1" type="noConversion"/>
  </si>
  <si>
    <t>곤지암</t>
    <phoneticPr fontId="1" type="noConversion"/>
  </si>
  <si>
    <t>1657059</t>
  </si>
  <si>
    <t>420548392</t>
    <phoneticPr fontId="1" type="noConversion"/>
  </si>
  <si>
    <t>안성 베네스트</t>
    <phoneticPr fontId="1" type="noConversion"/>
  </si>
  <si>
    <t>1656875</t>
  </si>
  <si>
    <t>416983786</t>
    <phoneticPr fontId="1" type="noConversion"/>
  </si>
  <si>
    <t>안성 베네스트</t>
  </si>
  <si>
    <t>크리스 밸리</t>
    <phoneticPr fontId="1" type="noConversion"/>
  </si>
  <si>
    <t>419066068</t>
    <phoneticPr fontId="1" type="noConversion"/>
  </si>
  <si>
    <t>클럽72</t>
    <phoneticPr fontId="1" type="noConversion"/>
  </si>
  <si>
    <t>1656912</t>
  </si>
  <si>
    <t>417002696</t>
    <phoneticPr fontId="1" type="noConversion"/>
  </si>
  <si>
    <t>비래산업_대성리테일</t>
    <phoneticPr fontId="1" type="noConversion"/>
  </si>
  <si>
    <t>서울월드컵경기장</t>
    <phoneticPr fontId="1" type="noConversion"/>
  </si>
  <si>
    <t>420501474</t>
    <phoneticPr fontId="1" type="noConversion"/>
  </si>
  <si>
    <t>샤인데일</t>
    <phoneticPr fontId="1" type="noConversion"/>
  </si>
  <si>
    <t>1765777</t>
  </si>
  <si>
    <t>417192391</t>
    <phoneticPr fontId="1" type="noConversion"/>
  </si>
  <si>
    <t>샤인데일</t>
  </si>
  <si>
    <t>420739211</t>
    <phoneticPr fontId="1" type="noConversion"/>
  </si>
  <si>
    <t>힐스카이</t>
    <phoneticPr fontId="1" type="noConversion"/>
  </si>
  <si>
    <t>420439317</t>
    <phoneticPr fontId="1" type="noConversion"/>
  </si>
  <si>
    <t>플라자 용인</t>
    <phoneticPr fontId="1" type="noConversion"/>
  </si>
  <si>
    <t>1657045</t>
  </si>
  <si>
    <t>420183783</t>
    <phoneticPr fontId="1" type="noConversion"/>
  </si>
  <si>
    <t>플라자 용인</t>
  </si>
  <si>
    <t>420435115</t>
    <phoneticPr fontId="1" type="noConversion"/>
  </si>
  <si>
    <t>화성 상록</t>
    <phoneticPr fontId="1" type="noConversion"/>
  </si>
  <si>
    <t>1657000</t>
  </si>
  <si>
    <t>420183748</t>
    <phoneticPr fontId="1" type="noConversion"/>
  </si>
  <si>
    <t>화성 상록</t>
  </si>
  <si>
    <t>420439341</t>
    <phoneticPr fontId="1" type="noConversion"/>
  </si>
  <si>
    <t>가평 베네스트</t>
  </si>
  <si>
    <t>Propass 200</t>
    <phoneticPr fontId="1" type="noConversion"/>
  </si>
  <si>
    <t>44751</t>
    <phoneticPr fontId="1" type="noConversion"/>
  </si>
  <si>
    <t>416959323</t>
    <phoneticPr fontId="1" type="noConversion"/>
  </si>
  <si>
    <t>420183773</t>
    <phoneticPr fontId="1" type="noConversion"/>
  </si>
  <si>
    <t>카스카디아</t>
    <phoneticPr fontId="1" type="noConversion"/>
  </si>
  <si>
    <t>자주식 그린모어</t>
    <phoneticPr fontId="1" type="noConversion"/>
  </si>
  <si>
    <t>Walk-Behind Greens Mower</t>
  </si>
  <si>
    <t>GR 1026</t>
    <phoneticPr fontId="1" type="noConversion"/>
  </si>
  <si>
    <t>04840</t>
    <phoneticPr fontId="1" type="noConversion"/>
  </si>
  <si>
    <t>411478475</t>
    <phoneticPr fontId="1" type="noConversion"/>
  </si>
  <si>
    <t>파인스톤</t>
    <phoneticPr fontId="1" type="noConversion"/>
  </si>
  <si>
    <t>1656853</t>
  </si>
  <si>
    <t>420739212</t>
    <phoneticPr fontId="1" type="noConversion"/>
  </si>
  <si>
    <t>파인스톤</t>
  </si>
  <si>
    <t>416982193</t>
    <phoneticPr fontId="1" type="noConversion"/>
  </si>
  <si>
    <t>420548393</t>
    <phoneticPr fontId="1" type="noConversion"/>
  </si>
  <si>
    <t>415105753</t>
    <phoneticPr fontId="1" type="noConversion"/>
  </si>
  <si>
    <t>420383061</t>
    <phoneticPr fontId="1" type="noConversion"/>
  </si>
  <si>
    <t>헤르몬</t>
    <phoneticPr fontId="1" type="noConversion"/>
  </si>
  <si>
    <t>420435109</t>
    <phoneticPr fontId="1" type="noConversion"/>
  </si>
  <si>
    <t>헤르몬</t>
  </si>
  <si>
    <t>420264199</t>
    <phoneticPr fontId="1" type="noConversion"/>
  </si>
  <si>
    <t>세레니티 청주</t>
    <phoneticPr fontId="1" type="noConversion"/>
  </si>
  <si>
    <t>420364203</t>
    <phoneticPr fontId="1" type="noConversion"/>
  </si>
  <si>
    <t>비래에스앤씨_국제인터트레이드</t>
    <phoneticPr fontId="1" type="noConversion"/>
  </si>
  <si>
    <t>계룡대</t>
    <phoneticPr fontId="1" type="noConversion"/>
  </si>
  <si>
    <t>1700017</t>
  </si>
  <si>
    <t>5갱모어_27"</t>
    <phoneticPr fontId="1" type="noConversion"/>
  </si>
  <si>
    <t>Rough 5-Gang Mower</t>
  </si>
  <si>
    <t>RM 7000-D</t>
    <phoneticPr fontId="1" type="noConversion"/>
  </si>
  <si>
    <t>03781</t>
    <phoneticPr fontId="1" type="noConversion"/>
  </si>
  <si>
    <t>420336433</t>
    <phoneticPr fontId="1" type="noConversion"/>
  </si>
  <si>
    <t>용인미르스타디움</t>
    <phoneticPr fontId="1" type="noConversion"/>
  </si>
  <si>
    <t>420364200</t>
    <phoneticPr fontId="1" type="noConversion"/>
  </si>
  <si>
    <t>레이크사이드</t>
    <phoneticPr fontId="1" type="noConversion"/>
  </si>
  <si>
    <t>1656913</t>
  </si>
  <si>
    <t>418516134</t>
    <phoneticPr fontId="1" type="noConversion"/>
  </si>
  <si>
    <t>레이크사이드</t>
  </si>
  <si>
    <t>420336446</t>
    <phoneticPr fontId="1" type="noConversion"/>
  </si>
  <si>
    <t>Elysian Jeju Country Club</t>
  </si>
  <si>
    <t>Pine Valley Country Club</t>
  </si>
  <si>
    <t>Eunhwasam Country Club</t>
  </si>
  <si>
    <t>Namboo Country Club</t>
  </si>
  <si>
    <t>Crystal Valley Country Club</t>
  </si>
  <si>
    <t>Gapyeong Benest Golf Club</t>
  </si>
  <si>
    <t>Theban Golf Club</t>
  </si>
  <si>
    <t>Tee Cloud Country Club</t>
  </si>
  <si>
    <t>Park Valley Golf Club</t>
  </si>
  <si>
    <t>Hansung Country Club</t>
  </si>
  <si>
    <t>BA Vista Countryclub</t>
  </si>
  <si>
    <t>Ananti Club Jeju</t>
  </si>
  <si>
    <t>Palmy Hills Country Club</t>
  </si>
  <si>
    <t>Hill De Loci Country Club</t>
  </si>
  <si>
    <t>Hanwon Country Club</t>
  </si>
  <si>
    <t>Jisan Country Club</t>
  </si>
  <si>
    <t>Kumgang Country Club</t>
  </si>
  <si>
    <t>Pine Ridge Resort</t>
  </si>
  <si>
    <t>Dongrae Benest Golf Club</t>
  </si>
  <si>
    <t>The Namseoul Country Club</t>
  </si>
  <si>
    <t>Gunsan Country Club</t>
  </si>
  <si>
    <t>Raon Golf Club Jeju</t>
  </si>
  <si>
    <t>Donggang Cistar Country Club</t>
  </si>
  <si>
    <t>Lee &amp; Lee Country Club</t>
  </si>
  <si>
    <t>Fourizon</t>
  </si>
  <si>
    <t>High1 Resort</t>
  </si>
  <si>
    <t>Gold Lake Country Club</t>
  </si>
  <si>
    <t>Lakewood Urban Range</t>
  </si>
  <si>
    <t>Yeojoo Country Club</t>
  </si>
  <si>
    <t>Yangsan Country Club</t>
  </si>
  <si>
    <t>Hillmaru Country Club</t>
  </si>
  <si>
    <t>Seolhaeone</t>
  </si>
  <si>
    <t>Sky Valley  Country Club</t>
  </si>
  <si>
    <t>South Cape Owner's Club</t>
  </si>
  <si>
    <t>Konjiam Golf Club</t>
  </si>
  <si>
    <t>Anseong Benest Golf Club</t>
  </si>
  <si>
    <t>Club 72CC</t>
  </si>
  <si>
    <t>Shinedale Golf &amp; Resort</t>
  </si>
  <si>
    <t>Plaza Country Club Yongin</t>
  </si>
  <si>
    <t>Hwaseong Sangnok Golf Club</t>
  </si>
  <si>
    <t>The PineStone Country Club</t>
  </si>
  <si>
    <t>Gyeryong Army Golf Course</t>
  </si>
  <si>
    <t>The Lakeside Country Club</t>
  </si>
  <si>
    <t>Registered</t>
    <phoneticPr fontId="1" type="noConversion"/>
  </si>
  <si>
    <t>B-ray Industrial</t>
  </si>
  <si>
    <t>Green Master</t>
  </si>
  <si>
    <t>Tech One</t>
  </si>
  <si>
    <t>B-ray Tech.</t>
  </si>
  <si>
    <t>B-ray S&amp;C</t>
  </si>
  <si>
    <t>B-ray Industrial_E&amp;L</t>
  </si>
  <si>
    <t>B-ray Industrial_Edo</t>
  </si>
  <si>
    <t>B-ray Industrial_Tow Green</t>
  </si>
  <si>
    <t>B-ray Industrial_Daesung Retail</t>
  </si>
  <si>
    <t>B-ray S&amp;C_Kukje Intertrade</t>
  </si>
  <si>
    <t>HKI</t>
  </si>
  <si>
    <t>Not Registered</t>
    <phoneticPr fontId="1" type="noConversion"/>
  </si>
  <si>
    <t>B-ray Industrial_Hansol</t>
    <phoneticPr fontId="1" type="noConversion"/>
  </si>
  <si>
    <t>w</t>
    <phoneticPr fontId="1" type="noConversion"/>
  </si>
  <si>
    <t>3련 로타리 모어</t>
    <phoneticPr fontId="1" type="noConversion"/>
  </si>
  <si>
    <t>5련 로타리 모어</t>
    <phoneticPr fontId="1" type="noConversion"/>
  </si>
  <si>
    <t>Serial #</t>
  </si>
  <si>
    <t>Model #</t>
  </si>
  <si>
    <t>Model</t>
  </si>
  <si>
    <t>Golf Course</t>
  </si>
  <si>
    <t>Golf Course in Korean</t>
  </si>
  <si>
    <t>Facility ID</t>
  </si>
  <si>
    <t>Delivery Date</t>
  </si>
  <si>
    <t>Warranty Status</t>
  </si>
  <si>
    <t>Unit Type</t>
  </si>
  <si>
    <t>Unit Type in Korean</t>
  </si>
  <si>
    <t>Area</t>
  </si>
  <si>
    <t>Sold by/to</t>
  </si>
  <si>
    <t>Registration Status</t>
  </si>
  <si>
    <t>Qty'</t>
  </si>
  <si>
    <t>FY</t>
  </si>
  <si>
    <t>Warranty Start</t>
    <phoneticPr fontId="1" type="noConversion"/>
  </si>
  <si>
    <t>Warranty
End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</si>
</sst>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\/mm\/dd"/>
    <numFmt numFmtId="177" formatCode="0_);[Red]\(0\)"/>
    <numFmt numFmtId="178" formatCode="yyyy/mm/dd;@"/>
    <numFmt numFmtId="180" formatCode="yyyy/mm"/>
  </numFmts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wrapText="1" shrinkToFit="1"/>
    </xf>
    <xf numFmtId="49" fontId="3" fillId="0" borderId="3" xfId="0" applyNumberFormat="1" applyFont="1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 wrapText="1" shrinkToFit="1"/>
    </xf>
    <xf numFmtId="178" fontId="2" fillId="0" borderId="3" xfId="0" applyNumberFormat="1" applyFont="1" applyBorder="1" applyAlignment="1">
      <alignment horizontal="center" vertical="center"/>
    </xf>
    <xf numFmtId="178" fontId="2" fillId="0" borderId="3" xfId="0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left" vertical="center" shrinkToFit="1"/>
    </xf>
    <xf numFmtId="178" fontId="4" fillId="0" borderId="3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178" fontId="2" fillId="2" borderId="3" xfId="0" applyNumberFormat="1" applyFont="1" applyFill="1" applyBorder="1" applyAlignment="1">
      <alignment horizontal="center" vertical="center" shrinkToFit="1"/>
    </xf>
    <xf numFmtId="176" fontId="2" fillId="0" borderId="3" xfId="0" applyNumberFormat="1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 wrapText="1" shrinkToFit="1"/>
    </xf>
    <xf numFmtId="49" fontId="3" fillId="0" borderId="7" xfId="0" applyNumberFormat="1" applyFont="1" applyBorder="1" applyAlignment="1">
      <alignment horizontal="left" vertical="center" shrinkToFit="1"/>
    </xf>
    <xf numFmtId="0" fontId="3" fillId="0" borderId="7" xfId="0" applyFont="1" applyBorder="1" applyAlignment="1">
      <alignment horizontal="center" vertical="center" wrapText="1" shrinkToFit="1"/>
    </xf>
    <xf numFmtId="178" fontId="2" fillId="0" borderId="7" xfId="0" applyNumberFormat="1" applyFont="1" applyBorder="1" applyAlignment="1">
      <alignment horizontal="center" vertical="center"/>
    </xf>
    <xf numFmtId="178" fontId="2" fillId="0" borderId="7" xfId="0" applyNumberFormat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49" fontId="2" fillId="0" borderId="9" xfId="0" applyNumberFormat="1" applyFont="1" applyBorder="1" applyAlignment="1">
      <alignment horizontal="center" shrinkToFit="1"/>
    </xf>
    <xf numFmtId="0" fontId="2" fillId="0" borderId="9" xfId="0" applyFont="1" applyBorder="1" applyAlignment="1">
      <alignment horizontal="center" wrapText="1" shrinkToFit="1"/>
    </xf>
    <xf numFmtId="49" fontId="2" fillId="0" borderId="9" xfId="0" applyNumberFormat="1" applyFont="1" applyBorder="1" applyAlignment="1">
      <alignment horizontal="center" wrapText="1" shrinkToFit="1"/>
    </xf>
    <xf numFmtId="176" fontId="2" fillId="0" borderId="9" xfId="0" applyNumberFormat="1" applyFont="1" applyBorder="1" applyAlignment="1">
      <alignment horizontal="center"/>
    </xf>
    <xf numFmtId="176" fontId="2" fillId="0" borderId="9" xfId="0" applyNumberFormat="1" applyFont="1" applyBorder="1" applyAlignment="1">
      <alignment horizontal="center" shrinkToFit="1"/>
    </xf>
    <xf numFmtId="0" fontId="2" fillId="0" borderId="9" xfId="0" applyFont="1" applyBorder="1" applyAlignment="1">
      <alignment horizontal="center" shrinkToFit="1"/>
    </xf>
    <xf numFmtId="0" fontId="2" fillId="0" borderId="9" xfId="0" applyFont="1" applyBorder="1" applyAlignment="1">
      <alignment horizontal="center" wrapText="1"/>
    </xf>
    <xf numFmtId="176" fontId="2" fillId="0" borderId="9" xfId="0" applyNumberFormat="1" applyFont="1" applyBorder="1" applyAlignment="1">
      <alignment horizontal="center" wrapText="1"/>
    </xf>
    <xf numFmtId="177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left" vertical="center" wrapText="1" shrinkToFit="1"/>
    </xf>
    <xf numFmtId="176" fontId="2" fillId="0" borderId="12" xfId="0" applyNumberFormat="1" applyFont="1" applyBorder="1" applyAlignment="1">
      <alignment horizontal="left" vertical="center" shrinkToFit="1"/>
    </xf>
    <xf numFmtId="0" fontId="3" fillId="0" borderId="12" xfId="0" applyFont="1" applyBorder="1" applyAlignment="1">
      <alignment horizontal="center" vertical="center" wrapText="1" shrinkToFit="1"/>
    </xf>
    <xf numFmtId="178" fontId="2" fillId="0" borderId="12" xfId="0" applyNumberFormat="1" applyFont="1" applyBorder="1" applyAlignment="1">
      <alignment horizontal="center" vertical="center"/>
    </xf>
    <xf numFmtId="178" fontId="2" fillId="0" borderId="12" xfId="0" applyNumberFormat="1" applyFont="1" applyBorder="1" applyAlignment="1">
      <alignment horizontal="center" vertical="center" shrinkToFit="1"/>
    </xf>
    <xf numFmtId="178" fontId="2" fillId="0" borderId="13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center" vertical="center"/>
    </xf>
    <xf numFmtId="177" fontId="2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4" fontId="2" fillId="0" borderId="0" xfId="0" applyNumberFormat="1" applyFont="1" applyBorder="1" applyAlignment="1">
      <alignment horizontal="center"/>
    </xf>
    <xf numFmtId="180" fontId="2" fillId="0" borderId="0" xfId="0" applyNumberFormat="1" applyFont="1" applyAlignment="1">
      <alignment horizontal="center"/>
    </xf>
    <xf numFmtId="180" fontId="2" fillId="0" borderId="0" xfId="0" applyNumberFormat="1" applyFont="1" applyBorder="1" applyAlignment="1">
      <alignment horizontal="center"/>
    </xf>
    <xf numFmtId="180" fontId="2" fillId="0" borderId="7" xfId="0" applyNumberFormat="1" applyFont="1" applyBorder="1" applyAlignment="1">
      <alignment horizontal="center" vertical="center" shrinkToFit="1"/>
    </xf>
    <xf numFmtId="180" fontId="2" fillId="0" borderId="13" xfId="0" applyNumberFormat="1" applyFont="1" applyBorder="1" applyAlignment="1">
      <alignment horizontal="center" vertical="center" shrinkToFit="1"/>
    </xf>
    <xf numFmtId="180" fontId="2" fillId="0" borderId="9" xfId="0" applyNumberFormat="1" applyFont="1" applyBorder="1" applyAlignment="1">
      <alignment horizontal="center" wrapText="1" shrinkToFit="1"/>
    </xf>
  </cellXfs>
  <cellStyles count="1">
    <cellStyle name="표준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180" formatCode="yyyy/mm"/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177" formatCode="0_);[Red]\(0\)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30" formatCode="@"/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176" formatCode="yy\/mm\/dd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176" formatCode="yy\/mm\/dd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30" formatCode="@"/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178" formatCode="yyyy/mm/dd;@"/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178" formatCode="yyyy/mm/dd;@"/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178" formatCode="yyyy/mm/dd;@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맑은 고딕"/>
        <family val="3"/>
        <charset val="129"/>
        <scheme val="major"/>
      </font>
      <alignment horizontal="center" vertical="center" textRotation="0" wrapText="1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맑은 고딕"/>
        <family val="3"/>
        <charset val="129"/>
        <scheme val="major"/>
      </font>
      <numFmt numFmtId="30" formatCode="@"/>
      <alignment horizontal="left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맑은 고딕"/>
        <family val="3"/>
        <charset val="129"/>
        <scheme val="major"/>
      </font>
      <alignment horizontal="left" vertical="center" textRotation="0" wrapText="1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30" formatCode="@"/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numFmt numFmtId="30" formatCode="@"/>
      <alignment horizontal="center" vertical="center" textRotation="0" wrapText="0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695325</xdr:colOff>
      <xdr:row>7</xdr:row>
      <xdr:rowOff>142875</xdr:rowOff>
    </xdr:from>
    <xdr:to>
      <xdr:col>7</xdr:col>
      <xdr:colOff>180975</xdr:colOff>
      <xdr:row>23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Warranty&#10;End">
              <a:extLst>
                <a:ext uri="{FF2B5EF4-FFF2-40B4-BE49-F238E27FC236}">
                  <a16:creationId xmlns:a16="http://schemas.microsoft.com/office/drawing/2014/main" id="{BA05BD27-7520-F45E-B13B-F330FD1BA1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Warranty&#10;En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15150" y="13620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Warranty_End" xr10:uid="{7BA95104-0DB3-46B7-B259-09E7D4BE2408}" sourceName="Warranty_x000a_End">
  <extLst>
    <x:ext xmlns:x15="http://schemas.microsoft.com/office/spreadsheetml/2010/11/main" uri="{2F2917AC-EB37-4324-AD4E-5DD8C200BD13}">
      <x15:tableSlicerCache tableId="1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Warranty_x000a_End" xr10:uid="{0FE553D1-2865-4172-8A94-C7BAB5F0F609}" cache="슬라이서_Warranty_End" caption="Warranty_x000a_End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7DB7FF-CF52-45DB-B79B-42B631CF6BFC}" name="표1" displayName="표1" ref="A3:R156" totalsRowShown="0" headerRowBorderDxfId="18" tableBorderDxfId="19">
  <autoFilter ref="A3:R156" xr:uid="{9C7DB7FF-CF52-45DB-B79B-42B631CF6BFC}"/>
  <tableColumns count="18">
    <tableColumn id="1" xr3:uid="{693031E1-BC79-4587-AAFB-BC8A1DB13635}" name="Serial #" dataDxfId="17"/>
    <tableColumn id="2" xr3:uid="{7E9AC985-1E93-40EA-9B24-ADBD7F59D3E2}" name="Model #" dataDxfId="16"/>
    <tableColumn id="3" xr3:uid="{81851699-6236-4278-A322-354370EF4144}" name="Model" dataDxfId="15"/>
    <tableColumn id="4" xr3:uid="{F32792AC-D7BA-4D38-9808-BBD4C9568819}" name="Golf Course" dataDxfId="14"/>
    <tableColumn id="5" xr3:uid="{4A202532-C79E-4380-B344-4FF00C923389}" name="Golf Course in Korean" dataDxfId="13"/>
    <tableColumn id="6" xr3:uid="{C1AAA981-BF09-4432-BF57-4B79732417FE}" name="Facility ID" dataDxfId="12"/>
    <tableColumn id="7" xr3:uid="{233D1B97-B384-4FFC-93AA-EE017940FD93}" name="Delivery Date" dataDxfId="11"/>
    <tableColumn id="8" xr3:uid="{BD5D8A0B-CB89-4133-838E-56EFF2482459}" name="Warranty Start" dataDxfId="10"/>
    <tableColumn id="9" xr3:uid="{D7EAD22A-4076-497A-8FCA-52CF4118C356}" name="Warranty_x000a_End" dataDxfId="0">
      <calculatedColumnFormula>DATE(YEAR(H4)+2,MONTH(H4),DAY(H4))</calculatedColumnFormula>
    </tableColumn>
    <tableColumn id="10" xr3:uid="{B8932834-9034-45D0-9B6B-A2203A99190F}" name="Warranty Status" dataDxfId="9">
      <calculatedColumnFormula>IF(TODAY()&lt;=I4,"워런티 적용","워런티 만료")</calculatedColumnFormula>
    </tableColumn>
    <tableColumn id="11" xr3:uid="{77DB2D7F-C2CF-4C7E-AB4B-83CCFC76EA23}" name="Unit Type" dataDxfId="8"/>
    <tableColumn id="12" xr3:uid="{99DE3DDC-1BCD-471F-B0F3-A3A8A1DCD869}" name="Unit Type in Korean" dataDxfId="7"/>
    <tableColumn id="13" xr3:uid="{8A56A6D6-9D46-4D98-AC27-2F2F45241994}" name="Area" dataDxfId="6"/>
    <tableColumn id="14" xr3:uid="{F745A897-4312-44ED-8424-CAE44E47ED0B}" name="납품처/납기" dataDxfId="5"/>
    <tableColumn id="15" xr3:uid="{CCFEE2E8-57A9-48C4-A039-D02D5BDE26D8}" name="Sold by/to" dataDxfId="4"/>
    <tableColumn id="16" xr3:uid="{BE8D0ABA-94B3-43D0-BF9A-51407DC3CD2C}" name="Registration Status" dataDxfId="3"/>
    <tableColumn id="17" xr3:uid="{4208F4EB-69D3-487A-8EC1-43A74FA0930F}" name="Qty'" dataDxfId="2"/>
    <tableColumn id="18" xr3:uid="{323844C8-6CAB-488C-8B49-64FE21439AE8}" name="FY" data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87F69-60FD-44D0-BAB7-91820C9F4BAB}">
  <dimension ref="A1:R156"/>
  <sheetViews>
    <sheetView tabSelected="1" workbookViewId="0">
      <pane xSplit="3" ySplit="3" topLeftCell="E4" activePane="bottomRight" state="frozen"/>
      <selection pane="topRight" activeCell="D1" sqref="D1"/>
      <selection pane="bottomLeft" activeCell="A4" sqref="A4"/>
      <selection pane="bottomRight" activeCell="I1" sqref="I1:I1048576"/>
    </sheetView>
  </sheetViews>
  <sheetFormatPr defaultRowHeight="12" x14ac:dyDescent="0.2"/>
  <cols>
    <col min="1" max="1" width="9.88671875" style="1" customWidth="1"/>
    <col min="2" max="2" width="9.33203125" style="1" customWidth="1"/>
    <col min="3" max="3" width="10.88671875" style="1" customWidth="1"/>
    <col min="4" max="4" width="20.109375" style="3" customWidth="1"/>
    <col min="5" max="5" width="22.33203125" style="3" customWidth="1"/>
    <col min="6" max="6" width="16.21875" style="1" customWidth="1"/>
    <col min="7" max="7" width="11.109375" style="1" customWidth="1"/>
    <col min="8" max="8" width="8.33203125" style="1" customWidth="1"/>
    <col min="9" max="9" width="8.33203125" style="68" customWidth="1"/>
    <col min="10" max="10" width="13" style="1" customWidth="1"/>
    <col min="11" max="11" width="25.6640625" style="1" customWidth="1"/>
    <col min="12" max="12" width="15.21875" style="1" customWidth="1"/>
    <col min="13" max="13" width="9.33203125" style="1" customWidth="1"/>
    <col min="14" max="14" width="11.88671875" style="1" customWidth="1"/>
    <col min="15" max="15" width="19.77734375" style="1" customWidth="1"/>
    <col min="16" max="16" width="17.6640625" style="1" bestFit="1" customWidth="1"/>
    <col min="17" max="17" width="5.44140625" style="1" customWidth="1"/>
    <col min="18" max="18" width="5.5546875" style="1" customWidth="1"/>
    <col min="19" max="16384" width="8.88671875" style="2"/>
  </cols>
  <sheetData>
    <row r="1" spans="1:18" x14ac:dyDescent="0.2">
      <c r="M1" s="1" t="s">
        <v>471</v>
      </c>
    </row>
    <row r="2" spans="1:18" x14ac:dyDescent="0.2">
      <c r="A2" s="65"/>
      <c r="B2" s="65"/>
      <c r="C2" s="65"/>
      <c r="D2" s="66"/>
      <c r="E2" s="66"/>
      <c r="F2" s="65"/>
      <c r="G2" s="65"/>
      <c r="H2" s="65"/>
      <c r="I2" s="69"/>
      <c r="J2" s="67"/>
      <c r="K2" s="65"/>
      <c r="L2" s="65"/>
      <c r="M2" s="65"/>
      <c r="N2" s="65"/>
      <c r="O2" s="65"/>
      <c r="P2" s="65"/>
      <c r="Q2" s="65"/>
      <c r="R2" s="65"/>
    </row>
    <row r="3" spans="1:18" s="1" customFormat="1" ht="24" x14ac:dyDescent="0.2">
      <c r="A3" s="40" t="s">
        <v>474</v>
      </c>
      <c r="B3" s="41" t="s">
        <v>475</v>
      </c>
      <c r="C3" s="41" t="s">
        <v>476</v>
      </c>
      <c r="D3" s="42" t="s">
        <v>477</v>
      </c>
      <c r="E3" s="41" t="s">
        <v>478</v>
      </c>
      <c r="F3" s="43" t="s">
        <v>479</v>
      </c>
      <c r="G3" s="44" t="s">
        <v>480</v>
      </c>
      <c r="H3" s="45" t="s">
        <v>489</v>
      </c>
      <c r="I3" s="72" t="s">
        <v>490</v>
      </c>
      <c r="J3" s="45" t="s">
        <v>481</v>
      </c>
      <c r="K3" s="46" t="s">
        <v>482</v>
      </c>
      <c r="L3" s="41" t="s">
        <v>483</v>
      </c>
      <c r="M3" s="47" t="s">
        <v>484</v>
      </c>
      <c r="N3" s="48" t="s">
        <v>0</v>
      </c>
      <c r="O3" s="44" t="s">
        <v>485</v>
      </c>
      <c r="P3" s="41" t="s">
        <v>486</v>
      </c>
      <c r="Q3" s="49" t="s">
        <v>487</v>
      </c>
      <c r="R3" s="50" t="s">
        <v>488</v>
      </c>
    </row>
    <row r="4" spans="1:18" s="4" customFormat="1" x14ac:dyDescent="0.15">
      <c r="A4" s="27" t="s">
        <v>9</v>
      </c>
      <c r="B4" s="28" t="s">
        <v>8</v>
      </c>
      <c r="C4" s="28" t="s">
        <v>7</v>
      </c>
      <c r="D4" s="29" t="s">
        <v>414</v>
      </c>
      <c r="E4" s="30" t="s">
        <v>3</v>
      </c>
      <c r="F4" s="31" t="s">
        <v>4</v>
      </c>
      <c r="G4" s="32">
        <v>45967</v>
      </c>
      <c r="H4" s="33">
        <v>45968</v>
      </c>
      <c r="I4" s="70">
        <f>DATE(YEAR(H4)+2,MONTH(H4),DAY(H4))</f>
        <v>46698</v>
      </c>
      <c r="J4" s="33" t="str">
        <f ca="1">IF(TODAY()&lt;=I4,"워런티 적용","워런티 만료")</f>
        <v>워런티 적용</v>
      </c>
      <c r="K4" s="34" t="s">
        <v>6</v>
      </c>
      <c r="L4" s="28" t="s">
        <v>5</v>
      </c>
      <c r="M4" s="35" t="s">
        <v>10</v>
      </c>
      <c r="N4" s="36" t="s">
        <v>2</v>
      </c>
      <c r="O4" s="37" t="s">
        <v>459</v>
      </c>
      <c r="P4" s="28" t="s">
        <v>457</v>
      </c>
      <c r="Q4" s="38">
        <v>1</v>
      </c>
      <c r="R4" s="39" t="s">
        <v>1</v>
      </c>
    </row>
    <row r="5" spans="1:18" s="4" customFormat="1" x14ac:dyDescent="0.15">
      <c r="A5" s="18" t="s">
        <v>18</v>
      </c>
      <c r="B5" s="6" t="s">
        <v>17</v>
      </c>
      <c r="C5" s="6" t="s">
        <v>16</v>
      </c>
      <c r="D5" s="7" t="s">
        <v>415</v>
      </c>
      <c r="E5" s="8" t="s">
        <v>12</v>
      </c>
      <c r="F5" s="9" t="s">
        <v>13</v>
      </c>
      <c r="G5" s="10">
        <v>45973</v>
      </c>
      <c r="H5" s="11">
        <v>45973</v>
      </c>
      <c r="I5" s="70">
        <f t="shared" ref="I5:I68" si="0">DATE(YEAR(H5)+2,MONTH(H5),DAY(H5))</f>
        <v>46703</v>
      </c>
      <c r="J5" s="33" t="str">
        <f t="shared" ref="J5:J68" ca="1" si="1">IF(TODAY()&lt;=I5,"워런티 적용","워런티 만료")</f>
        <v>워런티 적용</v>
      </c>
      <c r="K5" s="12" t="s">
        <v>15</v>
      </c>
      <c r="L5" s="6" t="s">
        <v>14</v>
      </c>
      <c r="M5" s="13" t="s">
        <v>19</v>
      </c>
      <c r="N5" s="14" t="s">
        <v>11</v>
      </c>
      <c r="O5" s="15" t="s">
        <v>458</v>
      </c>
      <c r="P5" s="6" t="s">
        <v>457</v>
      </c>
      <c r="Q5" s="16">
        <v>1</v>
      </c>
      <c r="R5" s="17" t="s">
        <v>1</v>
      </c>
    </row>
    <row r="6" spans="1:18" s="4" customFormat="1" x14ac:dyDescent="0.15">
      <c r="A6" s="18" t="s">
        <v>25</v>
      </c>
      <c r="B6" s="6" t="s">
        <v>24</v>
      </c>
      <c r="C6" s="6" t="s">
        <v>23</v>
      </c>
      <c r="D6" s="7" t="e">
        <v>#N/A</v>
      </c>
      <c r="E6" s="8" t="s">
        <v>20</v>
      </c>
      <c r="F6" s="9" t="e">
        <v>#N/A</v>
      </c>
      <c r="G6" s="10">
        <v>45982</v>
      </c>
      <c r="H6" s="11">
        <v>46000</v>
      </c>
      <c r="I6" s="70">
        <f t="shared" si="0"/>
        <v>46730</v>
      </c>
      <c r="J6" s="33" t="str">
        <f t="shared" ca="1" si="1"/>
        <v>워런티 적용</v>
      </c>
      <c r="K6" s="12" t="s">
        <v>22</v>
      </c>
      <c r="L6" s="6" t="s">
        <v>21</v>
      </c>
      <c r="M6" s="13" t="s">
        <v>26</v>
      </c>
      <c r="N6" s="14" t="s">
        <v>11</v>
      </c>
      <c r="O6" s="15" t="s">
        <v>458</v>
      </c>
      <c r="P6" s="6" t="s">
        <v>457</v>
      </c>
      <c r="Q6" s="16">
        <v>1</v>
      </c>
      <c r="R6" s="17" t="s">
        <v>1</v>
      </c>
    </row>
    <row r="7" spans="1:18" s="4" customFormat="1" x14ac:dyDescent="0.15">
      <c r="A7" s="5" t="s">
        <v>28</v>
      </c>
      <c r="B7" s="6" t="s">
        <v>24</v>
      </c>
      <c r="C7" s="6" t="s">
        <v>23</v>
      </c>
      <c r="D7" s="7" t="e">
        <v>#N/A</v>
      </c>
      <c r="E7" s="8" t="s">
        <v>27</v>
      </c>
      <c r="F7" s="9" t="e">
        <v>#N/A</v>
      </c>
      <c r="G7" s="10">
        <v>45870</v>
      </c>
      <c r="H7" s="11">
        <v>45986</v>
      </c>
      <c r="I7" s="70">
        <f t="shared" si="0"/>
        <v>46716</v>
      </c>
      <c r="J7" s="33" t="str">
        <f t="shared" ca="1" si="1"/>
        <v>워런티 적용</v>
      </c>
      <c r="K7" s="12" t="s">
        <v>22</v>
      </c>
      <c r="L7" s="6" t="s">
        <v>21</v>
      </c>
      <c r="M7" s="13" t="s">
        <v>29</v>
      </c>
      <c r="N7" s="14" t="s">
        <v>11</v>
      </c>
      <c r="O7" s="15" t="s">
        <v>458</v>
      </c>
      <c r="P7" s="6" t="s">
        <v>457</v>
      </c>
      <c r="Q7" s="16">
        <v>1</v>
      </c>
      <c r="R7" s="17" t="s">
        <v>1</v>
      </c>
    </row>
    <row r="8" spans="1:18" s="4" customFormat="1" x14ac:dyDescent="0.15">
      <c r="A8" s="5" t="s">
        <v>34</v>
      </c>
      <c r="B8" s="6" t="s">
        <v>33</v>
      </c>
      <c r="C8" s="6" t="s">
        <v>32</v>
      </c>
      <c r="D8" s="7" t="e">
        <v>#N/A</v>
      </c>
      <c r="E8" s="8" t="s">
        <v>27</v>
      </c>
      <c r="F8" s="9" t="e">
        <v>#N/A</v>
      </c>
      <c r="G8" s="10">
        <v>45870</v>
      </c>
      <c r="H8" s="11">
        <v>45986</v>
      </c>
      <c r="I8" s="70">
        <f t="shared" si="0"/>
        <v>46716</v>
      </c>
      <c r="J8" s="33" t="str">
        <f t="shared" ca="1" si="1"/>
        <v>워런티 적용</v>
      </c>
      <c r="K8" s="12" t="s">
        <v>31</v>
      </c>
      <c r="L8" s="6" t="s">
        <v>30</v>
      </c>
      <c r="M8" s="13" t="s">
        <v>29</v>
      </c>
      <c r="N8" s="14" t="s">
        <v>11</v>
      </c>
      <c r="O8" s="15" t="s">
        <v>458</v>
      </c>
      <c r="P8" s="6" t="s">
        <v>457</v>
      </c>
      <c r="Q8" s="16">
        <v>1</v>
      </c>
      <c r="R8" s="17" t="s">
        <v>1</v>
      </c>
    </row>
    <row r="9" spans="1:18" s="4" customFormat="1" x14ac:dyDescent="0.15">
      <c r="A9" s="5" t="s">
        <v>35</v>
      </c>
      <c r="B9" s="6" t="s">
        <v>17</v>
      </c>
      <c r="C9" s="6" t="s">
        <v>16</v>
      </c>
      <c r="D9" s="7" t="e">
        <v>#N/A</v>
      </c>
      <c r="E9" s="8" t="s">
        <v>27</v>
      </c>
      <c r="F9" s="9" t="e">
        <v>#N/A</v>
      </c>
      <c r="G9" s="10">
        <v>45870</v>
      </c>
      <c r="H9" s="11">
        <v>45986</v>
      </c>
      <c r="I9" s="70">
        <f t="shared" si="0"/>
        <v>46716</v>
      </c>
      <c r="J9" s="33" t="str">
        <f t="shared" ca="1" si="1"/>
        <v>워런티 적용</v>
      </c>
      <c r="K9" s="12" t="s">
        <v>15</v>
      </c>
      <c r="L9" s="6" t="s">
        <v>14</v>
      </c>
      <c r="M9" s="13" t="s">
        <v>29</v>
      </c>
      <c r="N9" s="14" t="s">
        <v>11</v>
      </c>
      <c r="O9" s="15" t="s">
        <v>458</v>
      </c>
      <c r="P9" s="6" t="s">
        <v>457</v>
      </c>
      <c r="Q9" s="16">
        <v>1</v>
      </c>
      <c r="R9" s="17" t="s">
        <v>1</v>
      </c>
    </row>
    <row r="10" spans="1:18" s="4" customFormat="1" x14ac:dyDescent="0.15">
      <c r="A10" s="5" t="s">
        <v>41</v>
      </c>
      <c r="B10" s="19" t="s">
        <v>40</v>
      </c>
      <c r="C10" s="19" t="s">
        <v>39</v>
      </c>
      <c r="D10" s="7" t="e">
        <v>#N/A</v>
      </c>
      <c r="E10" s="20" t="s">
        <v>37</v>
      </c>
      <c r="F10" s="9" t="e">
        <v>#N/A</v>
      </c>
      <c r="G10" s="10">
        <v>45870</v>
      </c>
      <c r="H10" s="11">
        <v>45986</v>
      </c>
      <c r="I10" s="70">
        <f t="shared" si="0"/>
        <v>46716</v>
      </c>
      <c r="J10" s="33" t="str">
        <f t="shared" ca="1" si="1"/>
        <v>워런티 적용</v>
      </c>
      <c r="K10" s="12" t="s">
        <v>15</v>
      </c>
      <c r="L10" s="19" t="s">
        <v>38</v>
      </c>
      <c r="M10" s="13" t="s">
        <v>29</v>
      </c>
      <c r="N10" s="14" t="s">
        <v>36</v>
      </c>
      <c r="O10" s="15" t="s">
        <v>458</v>
      </c>
      <c r="P10" s="6" t="s">
        <v>457</v>
      </c>
      <c r="Q10" s="16">
        <v>1</v>
      </c>
      <c r="R10" s="17" t="s">
        <v>1</v>
      </c>
    </row>
    <row r="11" spans="1:18" s="4" customFormat="1" x14ac:dyDescent="0.15">
      <c r="A11" s="5" t="s">
        <v>44</v>
      </c>
      <c r="B11" s="6" t="s">
        <v>17</v>
      </c>
      <c r="C11" s="6" t="s">
        <v>16</v>
      </c>
      <c r="D11" s="7" t="s">
        <v>416</v>
      </c>
      <c r="E11" s="8" t="s">
        <v>42</v>
      </c>
      <c r="F11" s="9" t="s">
        <v>43</v>
      </c>
      <c r="G11" s="10">
        <v>45987</v>
      </c>
      <c r="H11" s="11">
        <v>45987</v>
      </c>
      <c r="I11" s="70">
        <f t="shared" si="0"/>
        <v>46717</v>
      </c>
      <c r="J11" s="33" t="str">
        <f t="shared" ca="1" si="1"/>
        <v>워런티 적용</v>
      </c>
      <c r="K11" s="12" t="s">
        <v>15</v>
      </c>
      <c r="L11" s="6" t="s">
        <v>14</v>
      </c>
      <c r="M11" s="13" t="s">
        <v>29</v>
      </c>
      <c r="N11" s="14" t="s">
        <v>11</v>
      </c>
      <c r="O11" s="15" t="s">
        <v>458</v>
      </c>
      <c r="P11" s="6" t="s">
        <v>457</v>
      </c>
      <c r="Q11" s="16">
        <v>1</v>
      </c>
      <c r="R11" s="17" t="s">
        <v>1</v>
      </c>
    </row>
    <row r="12" spans="1:18" s="4" customFormat="1" x14ac:dyDescent="0.15">
      <c r="A12" s="5" t="s">
        <v>49</v>
      </c>
      <c r="B12" s="6" t="s">
        <v>48</v>
      </c>
      <c r="C12" s="6" t="s">
        <v>47</v>
      </c>
      <c r="D12" s="7" t="e">
        <v>#N/A</v>
      </c>
      <c r="E12" s="8" t="s">
        <v>45</v>
      </c>
      <c r="F12" s="9" t="e">
        <v>#N/A</v>
      </c>
      <c r="G12" s="10">
        <v>45993</v>
      </c>
      <c r="H12" s="11">
        <v>46010</v>
      </c>
      <c r="I12" s="70">
        <f t="shared" si="0"/>
        <v>46740</v>
      </c>
      <c r="J12" s="33" t="str">
        <f t="shared" ca="1" si="1"/>
        <v>워런티 적용</v>
      </c>
      <c r="K12" s="12" t="s">
        <v>46</v>
      </c>
      <c r="L12" s="6" t="s">
        <v>473</v>
      </c>
      <c r="M12" s="13" t="s">
        <v>26</v>
      </c>
      <c r="N12" s="14" t="s">
        <v>11</v>
      </c>
      <c r="O12" s="15" t="s">
        <v>458</v>
      </c>
      <c r="P12" s="6" t="s">
        <v>457</v>
      </c>
      <c r="Q12" s="16">
        <v>1</v>
      </c>
      <c r="R12" s="17" t="s">
        <v>1</v>
      </c>
    </row>
    <row r="13" spans="1:18" s="4" customFormat="1" x14ac:dyDescent="0.15">
      <c r="A13" s="5" t="s">
        <v>55</v>
      </c>
      <c r="B13" s="6" t="s">
        <v>54</v>
      </c>
      <c r="C13" s="6" t="s">
        <v>53</v>
      </c>
      <c r="D13" s="7" t="e">
        <v>#N/A</v>
      </c>
      <c r="E13" s="8" t="s">
        <v>50</v>
      </c>
      <c r="F13" s="9" t="e">
        <v>#N/A</v>
      </c>
      <c r="G13" s="10">
        <v>45993</v>
      </c>
      <c r="H13" s="11">
        <v>46010</v>
      </c>
      <c r="I13" s="70">
        <f t="shared" si="0"/>
        <v>46740</v>
      </c>
      <c r="J13" s="33" t="str">
        <f t="shared" ca="1" si="1"/>
        <v>워런티 적용</v>
      </c>
      <c r="K13" s="12" t="s">
        <v>52</v>
      </c>
      <c r="L13" s="6" t="s">
        <v>51</v>
      </c>
      <c r="M13" s="13" t="s">
        <v>26</v>
      </c>
      <c r="N13" s="14" t="s">
        <v>11</v>
      </c>
      <c r="O13" s="15" t="s">
        <v>458</v>
      </c>
      <c r="P13" s="6" t="s">
        <v>457</v>
      </c>
      <c r="Q13" s="16">
        <v>1</v>
      </c>
      <c r="R13" s="17" t="s">
        <v>1</v>
      </c>
    </row>
    <row r="14" spans="1:18" s="4" customFormat="1" x14ac:dyDescent="0.15">
      <c r="A14" s="5" t="s">
        <v>60</v>
      </c>
      <c r="B14" s="19" t="s">
        <v>59</v>
      </c>
      <c r="C14" s="19" t="s">
        <v>58</v>
      </c>
      <c r="D14" s="7" t="e">
        <v>#N/A</v>
      </c>
      <c r="E14" s="20" t="s">
        <v>56</v>
      </c>
      <c r="F14" s="9" t="e">
        <v>#N/A</v>
      </c>
      <c r="G14" s="10">
        <v>45993</v>
      </c>
      <c r="H14" s="11">
        <v>46010</v>
      </c>
      <c r="I14" s="70">
        <f t="shared" si="0"/>
        <v>46740</v>
      </c>
      <c r="J14" s="33" t="str">
        <f t="shared" ca="1" si="1"/>
        <v>워런티 적용</v>
      </c>
      <c r="K14" s="12" t="s">
        <v>52</v>
      </c>
      <c r="L14" s="19" t="s">
        <v>57</v>
      </c>
      <c r="M14" s="13" t="s">
        <v>26</v>
      </c>
      <c r="N14" s="14" t="s">
        <v>11</v>
      </c>
      <c r="O14" s="15" t="s">
        <v>458</v>
      </c>
      <c r="P14" s="6" t="s">
        <v>457</v>
      </c>
      <c r="Q14" s="16">
        <v>1</v>
      </c>
      <c r="R14" s="17" t="s">
        <v>1</v>
      </c>
    </row>
    <row r="15" spans="1:18" s="4" customFormat="1" x14ac:dyDescent="0.15">
      <c r="A15" s="5" t="s">
        <v>62</v>
      </c>
      <c r="B15" s="6" t="s">
        <v>17</v>
      </c>
      <c r="C15" s="6" t="s">
        <v>16</v>
      </c>
      <c r="D15" s="7" t="e">
        <v>#N/A</v>
      </c>
      <c r="E15" s="8" t="s">
        <v>61</v>
      </c>
      <c r="F15" s="9" t="e">
        <v>#N/A</v>
      </c>
      <c r="G15" s="10">
        <v>45993</v>
      </c>
      <c r="H15" s="11">
        <v>45993</v>
      </c>
      <c r="I15" s="70">
        <f t="shared" si="0"/>
        <v>46723</v>
      </c>
      <c r="J15" s="33" t="str">
        <f t="shared" ca="1" si="1"/>
        <v>워런티 적용</v>
      </c>
      <c r="K15" s="12" t="s">
        <v>15</v>
      </c>
      <c r="L15" s="6" t="s">
        <v>14</v>
      </c>
      <c r="M15" s="13" t="s">
        <v>19</v>
      </c>
      <c r="N15" s="14" t="s">
        <v>11</v>
      </c>
      <c r="O15" s="15" t="s">
        <v>458</v>
      </c>
      <c r="P15" s="6" t="s">
        <v>457</v>
      </c>
      <c r="Q15" s="16">
        <v>1</v>
      </c>
      <c r="R15" s="17" t="s">
        <v>1</v>
      </c>
    </row>
    <row r="16" spans="1:18" s="4" customFormat="1" x14ac:dyDescent="0.15">
      <c r="A16" s="5" t="s">
        <v>64</v>
      </c>
      <c r="B16" s="19" t="s">
        <v>40</v>
      </c>
      <c r="C16" s="19" t="s">
        <v>39</v>
      </c>
      <c r="D16" s="7" t="e">
        <v>#N/A</v>
      </c>
      <c r="E16" s="20" t="s">
        <v>63</v>
      </c>
      <c r="F16" s="9" t="e">
        <v>#N/A</v>
      </c>
      <c r="G16" s="10">
        <v>45993</v>
      </c>
      <c r="H16" s="11">
        <v>45993</v>
      </c>
      <c r="I16" s="70">
        <f t="shared" si="0"/>
        <v>46723</v>
      </c>
      <c r="J16" s="33" t="str">
        <f t="shared" ca="1" si="1"/>
        <v>워런티 적용</v>
      </c>
      <c r="K16" s="12" t="s">
        <v>15</v>
      </c>
      <c r="L16" s="19" t="s">
        <v>38</v>
      </c>
      <c r="M16" s="13" t="s">
        <v>19</v>
      </c>
      <c r="N16" s="14" t="s">
        <v>36</v>
      </c>
      <c r="O16" s="15" t="s">
        <v>458</v>
      </c>
      <c r="P16" s="6" t="s">
        <v>457</v>
      </c>
      <c r="Q16" s="16">
        <v>1</v>
      </c>
      <c r="R16" s="17" t="s">
        <v>1</v>
      </c>
    </row>
    <row r="17" spans="1:18" s="4" customFormat="1" x14ac:dyDescent="0.15">
      <c r="A17" s="5" t="s">
        <v>65</v>
      </c>
      <c r="B17" s="19" t="s">
        <v>40</v>
      </c>
      <c r="C17" s="19" t="s">
        <v>39</v>
      </c>
      <c r="D17" s="7" t="e">
        <v>#N/A</v>
      </c>
      <c r="E17" s="20" t="s">
        <v>63</v>
      </c>
      <c r="F17" s="9" t="e">
        <v>#N/A</v>
      </c>
      <c r="G17" s="10">
        <v>45993</v>
      </c>
      <c r="H17" s="11">
        <v>45993</v>
      </c>
      <c r="I17" s="70">
        <f t="shared" si="0"/>
        <v>46723</v>
      </c>
      <c r="J17" s="33" t="str">
        <f t="shared" ca="1" si="1"/>
        <v>워런티 적용</v>
      </c>
      <c r="K17" s="12" t="s">
        <v>15</v>
      </c>
      <c r="L17" s="19" t="s">
        <v>38</v>
      </c>
      <c r="M17" s="13" t="s">
        <v>19</v>
      </c>
      <c r="N17" s="14" t="s">
        <v>36</v>
      </c>
      <c r="O17" s="15" t="s">
        <v>458</v>
      </c>
      <c r="P17" s="6" t="s">
        <v>457</v>
      </c>
      <c r="Q17" s="16">
        <v>1</v>
      </c>
      <c r="R17" s="17" t="s">
        <v>1</v>
      </c>
    </row>
    <row r="18" spans="1:18" s="4" customFormat="1" x14ac:dyDescent="0.15">
      <c r="A18" s="5" t="s">
        <v>66</v>
      </c>
      <c r="B18" s="19" t="s">
        <v>40</v>
      </c>
      <c r="C18" s="19" t="s">
        <v>39</v>
      </c>
      <c r="D18" s="7" t="e">
        <v>#N/A</v>
      </c>
      <c r="E18" s="20" t="s">
        <v>63</v>
      </c>
      <c r="F18" s="9" t="e">
        <v>#N/A</v>
      </c>
      <c r="G18" s="10">
        <v>45993</v>
      </c>
      <c r="H18" s="11">
        <v>45993</v>
      </c>
      <c r="I18" s="70">
        <f t="shared" si="0"/>
        <v>46723</v>
      </c>
      <c r="J18" s="33" t="str">
        <f t="shared" ca="1" si="1"/>
        <v>워런티 적용</v>
      </c>
      <c r="K18" s="12" t="s">
        <v>15</v>
      </c>
      <c r="L18" s="19" t="s">
        <v>38</v>
      </c>
      <c r="M18" s="13" t="s">
        <v>19</v>
      </c>
      <c r="N18" s="14" t="s">
        <v>36</v>
      </c>
      <c r="O18" s="15" t="s">
        <v>458</v>
      </c>
      <c r="P18" s="6" t="s">
        <v>457</v>
      </c>
      <c r="Q18" s="16">
        <v>1</v>
      </c>
      <c r="R18" s="17" t="s">
        <v>1</v>
      </c>
    </row>
    <row r="19" spans="1:18" s="4" customFormat="1" x14ac:dyDescent="0.15">
      <c r="A19" s="5" t="s">
        <v>73</v>
      </c>
      <c r="B19" s="6" t="s">
        <v>72</v>
      </c>
      <c r="C19" s="6" t="s">
        <v>71</v>
      </c>
      <c r="D19" s="7" t="s">
        <v>417</v>
      </c>
      <c r="E19" s="8" t="s">
        <v>67</v>
      </c>
      <c r="F19" s="9" t="s">
        <v>68</v>
      </c>
      <c r="G19" s="10">
        <v>45994</v>
      </c>
      <c r="H19" s="11">
        <v>45994</v>
      </c>
      <c r="I19" s="70">
        <f t="shared" si="0"/>
        <v>46724</v>
      </c>
      <c r="J19" s="33" t="str">
        <f t="shared" ca="1" si="1"/>
        <v>워런티 적용</v>
      </c>
      <c r="K19" s="12" t="s">
        <v>70</v>
      </c>
      <c r="L19" s="6" t="s">
        <v>69</v>
      </c>
      <c r="M19" s="13" t="s">
        <v>29</v>
      </c>
      <c r="N19" s="14" t="s">
        <v>11</v>
      </c>
      <c r="O19" s="15" t="s">
        <v>458</v>
      </c>
      <c r="P19" s="6" t="s">
        <v>457</v>
      </c>
      <c r="Q19" s="16">
        <v>1</v>
      </c>
      <c r="R19" s="17" t="s">
        <v>1</v>
      </c>
    </row>
    <row r="20" spans="1:18" s="4" customFormat="1" x14ac:dyDescent="0.15">
      <c r="A20" s="5" t="s">
        <v>74</v>
      </c>
      <c r="B20" s="6" t="s">
        <v>72</v>
      </c>
      <c r="C20" s="6" t="s">
        <v>71</v>
      </c>
      <c r="D20" s="7" t="s">
        <v>417</v>
      </c>
      <c r="E20" s="8" t="s">
        <v>67</v>
      </c>
      <c r="F20" s="9" t="s">
        <v>68</v>
      </c>
      <c r="G20" s="10">
        <v>45994</v>
      </c>
      <c r="H20" s="11">
        <v>45994</v>
      </c>
      <c r="I20" s="70">
        <f t="shared" si="0"/>
        <v>46724</v>
      </c>
      <c r="J20" s="33" t="str">
        <f t="shared" ca="1" si="1"/>
        <v>워런티 적용</v>
      </c>
      <c r="K20" s="12" t="s">
        <v>70</v>
      </c>
      <c r="L20" s="6" t="s">
        <v>69</v>
      </c>
      <c r="M20" s="13" t="s">
        <v>29</v>
      </c>
      <c r="N20" s="14" t="s">
        <v>11</v>
      </c>
      <c r="O20" s="15" t="s">
        <v>458</v>
      </c>
      <c r="P20" s="6" t="s">
        <v>457</v>
      </c>
      <c r="Q20" s="16">
        <v>1</v>
      </c>
      <c r="R20" s="17" t="s">
        <v>1</v>
      </c>
    </row>
    <row r="21" spans="1:18" s="4" customFormat="1" x14ac:dyDescent="0.15">
      <c r="A21" s="5" t="s">
        <v>81</v>
      </c>
      <c r="B21" s="6" t="s">
        <v>80</v>
      </c>
      <c r="C21" s="6" t="s">
        <v>79</v>
      </c>
      <c r="D21" s="7" t="s">
        <v>418</v>
      </c>
      <c r="E21" s="8" t="s">
        <v>75</v>
      </c>
      <c r="F21" s="9" t="s">
        <v>76</v>
      </c>
      <c r="G21" s="10">
        <v>45995</v>
      </c>
      <c r="H21" s="11">
        <v>45999</v>
      </c>
      <c r="I21" s="70">
        <f t="shared" si="0"/>
        <v>46729</v>
      </c>
      <c r="J21" s="33" t="str">
        <f t="shared" ca="1" si="1"/>
        <v>워런티 적용</v>
      </c>
      <c r="K21" s="12" t="s">
        <v>78</v>
      </c>
      <c r="L21" s="6" t="s">
        <v>77</v>
      </c>
      <c r="M21" s="13" t="s">
        <v>29</v>
      </c>
      <c r="N21" s="14" t="s">
        <v>11</v>
      </c>
      <c r="O21" s="15" t="s">
        <v>458</v>
      </c>
      <c r="P21" s="6" t="s">
        <v>457</v>
      </c>
      <c r="Q21" s="16">
        <v>1</v>
      </c>
      <c r="R21" s="17" t="s">
        <v>1</v>
      </c>
    </row>
    <row r="22" spans="1:18" s="4" customFormat="1" x14ac:dyDescent="0.15">
      <c r="A22" s="5" t="s">
        <v>86</v>
      </c>
      <c r="B22" s="19" t="s">
        <v>85</v>
      </c>
      <c r="C22" s="19" t="s">
        <v>84</v>
      </c>
      <c r="D22" s="7" t="s">
        <v>418</v>
      </c>
      <c r="E22" s="20" t="s">
        <v>82</v>
      </c>
      <c r="F22" s="9" t="s">
        <v>76</v>
      </c>
      <c r="G22" s="10">
        <v>45995</v>
      </c>
      <c r="H22" s="11">
        <v>45999</v>
      </c>
      <c r="I22" s="70">
        <f t="shared" si="0"/>
        <v>46729</v>
      </c>
      <c r="J22" s="33" t="str">
        <f t="shared" ca="1" si="1"/>
        <v>워런티 적용</v>
      </c>
      <c r="K22" s="12" t="s">
        <v>78</v>
      </c>
      <c r="L22" s="19" t="s">
        <v>83</v>
      </c>
      <c r="M22" s="13" t="s">
        <v>29</v>
      </c>
      <c r="N22" s="14" t="s">
        <v>36</v>
      </c>
      <c r="O22" s="15" t="s">
        <v>458</v>
      </c>
      <c r="P22" s="6" t="s">
        <v>457</v>
      </c>
      <c r="Q22" s="16">
        <v>1</v>
      </c>
      <c r="R22" s="17" t="s">
        <v>1</v>
      </c>
    </row>
    <row r="23" spans="1:18" s="4" customFormat="1" x14ac:dyDescent="0.15">
      <c r="A23" s="5" t="s">
        <v>87</v>
      </c>
      <c r="B23" s="6" t="s">
        <v>24</v>
      </c>
      <c r="C23" s="6" t="s">
        <v>23</v>
      </c>
      <c r="D23" s="7" t="s">
        <v>418</v>
      </c>
      <c r="E23" s="20" t="s">
        <v>82</v>
      </c>
      <c r="F23" s="9" t="s">
        <v>76</v>
      </c>
      <c r="G23" s="10">
        <v>45995</v>
      </c>
      <c r="H23" s="11">
        <v>45999</v>
      </c>
      <c r="I23" s="70">
        <f t="shared" si="0"/>
        <v>46729</v>
      </c>
      <c r="J23" s="33" t="str">
        <f t="shared" ca="1" si="1"/>
        <v>워런티 적용</v>
      </c>
      <c r="K23" s="12" t="s">
        <v>22</v>
      </c>
      <c r="L23" s="6" t="s">
        <v>21</v>
      </c>
      <c r="M23" s="13" t="s">
        <v>29</v>
      </c>
      <c r="N23" s="14" t="s">
        <v>36</v>
      </c>
      <c r="O23" s="15" t="s">
        <v>458</v>
      </c>
      <c r="P23" s="6" t="s">
        <v>457</v>
      </c>
      <c r="Q23" s="16">
        <v>1</v>
      </c>
      <c r="R23" s="17" t="s">
        <v>1</v>
      </c>
    </row>
    <row r="24" spans="1:18" s="4" customFormat="1" x14ac:dyDescent="0.15">
      <c r="A24" s="5" t="s">
        <v>92</v>
      </c>
      <c r="B24" s="6" t="s">
        <v>91</v>
      </c>
      <c r="C24" s="21" t="s">
        <v>90</v>
      </c>
      <c r="D24" s="7" t="s">
        <v>418</v>
      </c>
      <c r="E24" s="22" t="s">
        <v>82</v>
      </c>
      <c r="F24" s="9" t="s">
        <v>76</v>
      </c>
      <c r="G24" s="10">
        <v>45995</v>
      </c>
      <c r="H24" s="11">
        <v>45999</v>
      </c>
      <c r="I24" s="70">
        <f t="shared" si="0"/>
        <v>46729</v>
      </c>
      <c r="J24" s="33" t="str">
        <f t="shared" ca="1" si="1"/>
        <v>워런티 적용</v>
      </c>
      <c r="K24" s="12" t="s">
        <v>89</v>
      </c>
      <c r="L24" s="6" t="s">
        <v>88</v>
      </c>
      <c r="M24" s="13" t="s">
        <v>29</v>
      </c>
      <c r="N24" s="14" t="s">
        <v>36</v>
      </c>
      <c r="O24" s="15" t="s">
        <v>458</v>
      </c>
      <c r="P24" s="6" t="s">
        <v>457</v>
      </c>
      <c r="Q24" s="16">
        <v>1</v>
      </c>
      <c r="R24" s="17" t="s">
        <v>1</v>
      </c>
    </row>
    <row r="25" spans="1:18" s="4" customFormat="1" x14ac:dyDescent="0.15">
      <c r="A25" s="5" t="s">
        <v>95</v>
      </c>
      <c r="B25" s="6" t="s">
        <v>8</v>
      </c>
      <c r="C25" s="6" t="s">
        <v>7</v>
      </c>
      <c r="D25" s="7" t="s">
        <v>419</v>
      </c>
      <c r="E25" s="8" t="s">
        <v>93</v>
      </c>
      <c r="F25" s="9" t="s">
        <v>94</v>
      </c>
      <c r="G25" s="10">
        <v>46007</v>
      </c>
      <c r="H25" s="11">
        <v>46011</v>
      </c>
      <c r="I25" s="70">
        <f t="shared" si="0"/>
        <v>46741</v>
      </c>
      <c r="J25" s="33" t="str">
        <f t="shared" ca="1" si="1"/>
        <v>워런티 적용</v>
      </c>
      <c r="K25" s="12" t="s">
        <v>6</v>
      </c>
      <c r="L25" s="6" t="s">
        <v>5</v>
      </c>
      <c r="M25" s="13" t="s">
        <v>29</v>
      </c>
      <c r="N25" s="14" t="s">
        <v>11</v>
      </c>
      <c r="O25" s="15" t="s">
        <v>458</v>
      </c>
      <c r="P25" s="6" t="s">
        <v>457</v>
      </c>
      <c r="Q25" s="16">
        <v>1</v>
      </c>
      <c r="R25" s="17" t="s">
        <v>1</v>
      </c>
    </row>
    <row r="26" spans="1:18" s="4" customFormat="1" x14ac:dyDescent="0.15">
      <c r="A26" s="5" t="s">
        <v>101</v>
      </c>
      <c r="B26" s="6" t="s">
        <v>100</v>
      </c>
      <c r="C26" s="21" t="s">
        <v>99</v>
      </c>
      <c r="D26" s="7" t="e">
        <v>#N/A</v>
      </c>
      <c r="E26" s="8" t="s">
        <v>96</v>
      </c>
      <c r="F26" s="9" t="e">
        <v>#N/A</v>
      </c>
      <c r="G26" s="10">
        <v>46017</v>
      </c>
      <c r="H26" s="11">
        <v>46017</v>
      </c>
      <c r="I26" s="70">
        <f t="shared" si="0"/>
        <v>46747</v>
      </c>
      <c r="J26" s="33" t="str">
        <f t="shared" ca="1" si="1"/>
        <v>워런티 적용</v>
      </c>
      <c r="K26" s="12" t="s">
        <v>98</v>
      </c>
      <c r="L26" s="6" t="s">
        <v>97</v>
      </c>
      <c r="M26" s="13" t="s">
        <v>29</v>
      </c>
      <c r="N26" s="14" t="s">
        <v>11</v>
      </c>
      <c r="O26" s="15" t="s">
        <v>458</v>
      </c>
      <c r="P26" s="6" t="s">
        <v>457</v>
      </c>
      <c r="Q26" s="16">
        <v>1</v>
      </c>
      <c r="R26" s="17" t="s">
        <v>1</v>
      </c>
    </row>
    <row r="27" spans="1:18" s="4" customFormat="1" x14ac:dyDescent="0.15">
      <c r="A27" s="5" t="s">
        <v>107</v>
      </c>
      <c r="B27" s="6" t="s">
        <v>106</v>
      </c>
      <c r="C27" s="6" t="s">
        <v>105</v>
      </c>
      <c r="D27" s="7" t="e">
        <v>#N/A</v>
      </c>
      <c r="E27" s="8" t="s">
        <v>102</v>
      </c>
      <c r="F27" s="9" t="e">
        <v>#N/A</v>
      </c>
      <c r="G27" s="10">
        <v>46022</v>
      </c>
      <c r="H27" s="11">
        <v>46022</v>
      </c>
      <c r="I27" s="70">
        <f t="shared" si="0"/>
        <v>46752</v>
      </c>
      <c r="J27" s="33" t="str">
        <f t="shared" ca="1" si="1"/>
        <v>워런티 적용</v>
      </c>
      <c r="K27" s="12" t="s">
        <v>104</v>
      </c>
      <c r="L27" s="6" t="s">
        <v>103</v>
      </c>
      <c r="M27" s="13" t="s">
        <v>29</v>
      </c>
      <c r="N27" s="14" t="s">
        <v>11</v>
      </c>
      <c r="O27" s="15" t="s">
        <v>458</v>
      </c>
      <c r="P27" s="6" t="s">
        <v>457</v>
      </c>
      <c r="Q27" s="16">
        <v>1</v>
      </c>
      <c r="R27" s="17" t="s">
        <v>1</v>
      </c>
    </row>
    <row r="28" spans="1:18" s="4" customFormat="1" x14ac:dyDescent="0.15">
      <c r="A28" s="5" t="s">
        <v>111</v>
      </c>
      <c r="B28" s="6" t="s">
        <v>17</v>
      </c>
      <c r="C28" s="6" t="s">
        <v>16</v>
      </c>
      <c r="D28" s="7" t="s">
        <v>420</v>
      </c>
      <c r="E28" s="8" t="s">
        <v>109</v>
      </c>
      <c r="F28" s="9" t="s">
        <v>110</v>
      </c>
      <c r="G28" s="10">
        <v>45993</v>
      </c>
      <c r="H28" s="11">
        <v>46028</v>
      </c>
      <c r="I28" s="70">
        <f t="shared" si="0"/>
        <v>46758</v>
      </c>
      <c r="J28" s="33" t="str">
        <f t="shared" ca="1" si="1"/>
        <v>워런티 적용</v>
      </c>
      <c r="K28" s="12" t="s">
        <v>15</v>
      </c>
      <c r="L28" s="6" t="s">
        <v>14</v>
      </c>
      <c r="M28" s="13" t="s">
        <v>29</v>
      </c>
      <c r="N28" s="14" t="s">
        <v>108</v>
      </c>
      <c r="O28" s="15" t="s">
        <v>460</v>
      </c>
      <c r="P28" s="6" t="s">
        <v>457</v>
      </c>
      <c r="Q28" s="16">
        <v>1</v>
      </c>
      <c r="R28" s="17" t="s">
        <v>1</v>
      </c>
    </row>
    <row r="29" spans="1:18" s="4" customFormat="1" x14ac:dyDescent="0.15">
      <c r="A29" s="5" t="s">
        <v>114</v>
      </c>
      <c r="B29" s="6" t="s">
        <v>17</v>
      </c>
      <c r="C29" s="6" t="s">
        <v>16</v>
      </c>
      <c r="D29" s="7" t="s">
        <v>421</v>
      </c>
      <c r="E29" s="8" t="s">
        <v>112</v>
      </c>
      <c r="F29" s="9" t="s">
        <v>113</v>
      </c>
      <c r="G29" s="10">
        <v>46028</v>
      </c>
      <c r="H29" s="11">
        <v>46028</v>
      </c>
      <c r="I29" s="70">
        <f t="shared" si="0"/>
        <v>46758</v>
      </c>
      <c r="J29" s="33" t="str">
        <f t="shared" ca="1" si="1"/>
        <v>워런티 적용</v>
      </c>
      <c r="K29" s="12" t="s">
        <v>15</v>
      </c>
      <c r="L29" s="6" t="s">
        <v>14</v>
      </c>
      <c r="M29" s="13" t="s">
        <v>29</v>
      </c>
      <c r="N29" s="14" t="s">
        <v>11</v>
      </c>
      <c r="O29" s="15" t="s">
        <v>458</v>
      </c>
      <c r="P29" s="6" t="s">
        <v>457</v>
      </c>
      <c r="Q29" s="16">
        <v>1</v>
      </c>
      <c r="R29" s="17" t="s">
        <v>1</v>
      </c>
    </row>
    <row r="30" spans="1:18" s="4" customFormat="1" x14ac:dyDescent="0.15">
      <c r="A30" s="5" t="s">
        <v>119</v>
      </c>
      <c r="B30" s="6" t="s">
        <v>118</v>
      </c>
      <c r="C30" s="6" t="s">
        <v>117</v>
      </c>
      <c r="D30" s="7" t="s">
        <v>422</v>
      </c>
      <c r="E30" s="8" t="s">
        <v>115</v>
      </c>
      <c r="F30" s="9" t="s">
        <v>116</v>
      </c>
      <c r="G30" s="10">
        <v>46031</v>
      </c>
      <c r="H30" s="11">
        <v>46129</v>
      </c>
      <c r="I30" s="70">
        <f t="shared" si="0"/>
        <v>46860</v>
      </c>
      <c r="J30" s="33" t="str">
        <f t="shared" ca="1" si="1"/>
        <v>워런티 적용</v>
      </c>
      <c r="K30" s="12" t="s">
        <v>78</v>
      </c>
      <c r="L30" s="6" t="s">
        <v>77</v>
      </c>
      <c r="M30" s="13" t="s">
        <v>19</v>
      </c>
      <c r="N30" s="14" t="s">
        <v>11</v>
      </c>
      <c r="O30" s="15" t="s">
        <v>458</v>
      </c>
      <c r="P30" s="6" t="s">
        <v>457</v>
      </c>
      <c r="Q30" s="16">
        <v>1</v>
      </c>
      <c r="R30" s="17" t="s">
        <v>1</v>
      </c>
    </row>
    <row r="31" spans="1:18" s="4" customFormat="1" x14ac:dyDescent="0.15">
      <c r="A31" s="5" t="s">
        <v>123</v>
      </c>
      <c r="B31" s="6" t="s">
        <v>8</v>
      </c>
      <c r="C31" s="6" t="s">
        <v>7</v>
      </c>
      <c r="D31" s="7" t="s">
        <v>423</v>
      </c>
      <c r="E31" s="8" t="s">
        <v>121</v>
      </c>
      <c r="F31" s="9" t="s">
        <v>122</v>
      </c>
      <c r="G31" s="10">
        <v>46035</v>
      </c>
      <c r="H31" s="11">
        <v>46072</v>
      </c>
      <c r="I31" s="70">
        <f t="shared" si="0"/>
        <v>46802</v>
      </c>
      <c r="J31" s="33" t="str">
        <f t="shared" ca="1" si="1"/>
        <v>워런티 적용</v>
      </c>
      <c r="K31" s="12" t="s">
        <v>6</v>
      </c>
      <c r="L31" s="6" t="s">
        <v>5</v>
      </c>
      <c r="M31" s="13" t="s">
        <v>29</v>
      </c>
      <c r="N31" s="14" t="s">
        <v>120</v>
      </c>
      <c r="O31" s="15" t="s">
        <v>461</v>
      </c>
      <c r="P31" s="6" t="s">
        <v>457</v>
      </c>
      <c r="Q31" s="16">
        <v>1</v>
      </c>
      <c r="R31" s="17" t="s">
        <v>1</v>
      </c>
    </row>
    <row r="32" spans="1:18" s="4" customFormat="1" x14ac:dyDescent="0.15">
      <c r="A32" s="5" t="s">
        <v>130</v>
      </c>
      <c r="B32" s="6" t="s">
        <v>129</v>
      </c>
      <c r="C32" s="6" t="s">
        <v>128</v>
      </c>
      <c r="D32" s="7" t="s">
        <v>424</v>
      </c>
      <c r="E32" s="8" t="s">
        <v>124</v>
      </c>
      <c r="F32" s="9" t="s">
        <v>125</v>
      </c>
      <c r="G32" s="10">
        <v>46078</v>
      </c>
      <c r="H32" s="11">
        <v>46090</v>
      </c>
      <c r="I32" s="70">
        <f t="shared" si="0"/>
        <v>46821</v>
      </c>
      <c r="J32" s="33" t="str">
        <f t="shared" ca="1" si="1"/>
        <v>워런티 적용</v>
      </c>
      <c r="K32" s="12" t="s">
        <v>127</v>
      </c>
      <c r="L32" s="6" t="s">
        <v>126</v>
      </c>
      <c r="M32" s="13" t="s">
        <v>29</v>
      </c>
      <c r="N32" s="14" t="s">
        <v>108</v>
      </c>
      <c r="O32" s="15" t="s">
        <v>460</v>
      </c>
      <c r="P32" s="6" t="s">
        <v>457</v>
      </c>
      <c r="Q32" s="16">
        <v>1</v>
      </c>
      <c r="R32" s="17" t="s">
        <v>1</v>
      </c>
    </row>
    <row r="33" spans="1:18" s="4" customFormat="1" x14ac:dyDescent="0.15">
      <c r="A33" s="5" t="s">
        <v>136</v>
      </c>
      <c r="B33" s="19" t="s">
        <v>135</v>
      </c>
      <c r="C33" s="19" t="s">
        <v>134</v>
      </c>
      <c r="D33" s="7" t="s">
        <v>424</v>
      </c>
      <c r="E33" s="20" t="s">
        <v>132</v>
      </c>
      <c r="F33" s="9" t="s">
        <v>125</v>
      </c>
      <c r="G33" s="10">
        <v>46078</v>
      </c>
      <c r="H33" s="11">
        <v>46090</v>
      </c>
      <c r="I33" s="70">
        <f t="shared" si="0"/>
        <v>46821</v>
      </c>
      <c r="J33" s="33" t="str">
        <f t="shared" ca="1" si="1"/>
        <v>워런티 적용</v>
      </c>
      <c r="K33" s="12" t="s">
        <v>127</v>
      </c>
      <c r="L33" s="19" t="s">
        <v>133</v>
      </c>
      <c r="M33" s="13" t="s">
        <v>29</v>
      </c>
      <c r="N33" s="14" t="s">
        <v>131</v>
      </c>
      <c r="O33" s="15" t="s">
        <v>460</v>
      </c>
      <c r="P33" s="6" t="s">
        <v>457</v>
      </c>
      <c r="Q33" s="16">
        <v>1</v>
      </c>
      <c r="R33" s="17" t="s">
        <v>1</v>
      </c>
    </row>
    <row r="34" spans="1:18" s="4" customFormat="1" x14ac:dyDescent="0.15">
      <c r="A34" s="5" t="s">
        <v>138</v>
      </c>
      <c r="B34" s="6" t="s">
        <v>8</v>
      </c>
      <c r="C34" s="6" t="s">
        <v>7</v>
      </c>
      <c r="D34" s="7" t="e">
        <v>#N/A</v>
      </c>
      <c r="E34" s="8" t="s">
        <v>137</v>
      </c>
      <c r="F34" s="9" t="e">
        <v>#N/A</v>
      </c>
      <c r="G34" s="10">
        <v>46078</v>
      </c>
      <c r="H34" s="11">
        <v>46084</v>
      </c>
      <c r="I34" s="70">
        <f t="shared" si="0"/>
        <v>46815</v>
      </c>
      <c r="J34" s="33" t="str">
        <f t="shared" ca="1" si="1"/>
        <v>워런티 적용</v>
      </c>
      <c r="K34" s="12" t="s">
        <v>6</v>
      </c>
      <c r="L34" s="6" t="s">
        <v>5</v>
      </c>
      <c r="M34" s="13" t="s">
        <v>139</v>
      </c>
      <c r="N34" s="14" t="s">
        <v>11</v>
      </c>
      <c r="O34" s="15" t="s">
        <v>458</v>
      </c>
      <c r="P34" s="6" t="s">
        <v>457</v>
      </c>
      <c r="Q34" s="16">
        <v>1</v>
      </c>
      <c r="R34" s="17" t="s">
        <v>1</v>
      </c>
    </row>
    <row r="35" spans="1:18" s="4" customFormat="1" x14ac:dyDescent="0.15">
      <c r="A35" s="5" t="s">
        <v>142</v>
      </c>
      <c r="B35" s="6" t="s">
        <v>129</v>
      </c>
      <c r="C35" s="6" t="s">
        <v>128</v>
      </c>
      <c r="D35" s="7" t="s">
        <v>425</v>
      </c>
      <c r="E35" s="8" t="s">
        <v>140</v>
      </c>
      <c r="F35" s="9" t="s">
        <v>141</v>
      </c>
      <c r="G35" s="10">
        <v>46084</v>
      </c>
      <c r="H35" s="11">
        <v>46112</v>
      </c>
      <c r="I35" s="70">
        <f t="shared" si="0"/>
        <v>46843</v>
      </c>
      <c r="J35" s="33" t="str">
        <f t="shared" ca="1" si="1"/>
        <v>워런티 적용</v>
      </c>
      <c r="K35" s="12" t="s">
        <v>127</v>
      </c>
      <c r="L35" s="6" t="s">
        <v>126</v>
      </c>
      <c r="M35" s="13" t="s">
        <v>10</v>
      </c>
      <c r="N35" s="14" t="s">
        <v>2</v>
      </c>
      <c r="O35" s="15" t="s">
        <v>459</v>
      </c>
      <c r="P35" s="6" t="s">
        <v>457</v>
      </c>
      <c r="Q35" s="16">
        <v>1</v>
      </c>
      <c r="R35" s="17" t="s">
        <v>1</v>
      </c>
    </row>
    <row r="36" spans="1:18" s="4" customFormat="1" x14ac:dyDescent="0.15">
      <c r="A36" s="5" t="s">
        <v>145</v>
      </c>
      <c r="B36" s="19" t="s">
        <v>135</v>
      </c>
      <c r="C36" s="19" t="s">
        <v>134</v>
      </c>
      <c r="D36" s="7" t="s">
        <v>425</v>
      </c>
      <c r="E36" s="20" t="s">
        <v>144</v>
      </c>
      <c r="F36" s="9" t="s">
        <v>141</v>
      </c>
      <c r="G36" s="10">
        <v>46084</v>
      </c>
      <c r="H36" s="11">
        <v>46112</v>
      </c>
      <c r="I36" s="70">
        <f t="shared" si="0"/>
        <v>46843</v>
      </c>
      <c r="J36" s="33" t="str">
        <f t="shared" ca="1" si="1"/>
        <v>워런티 적용</v>
      </c>
      <c r="K36" s="12" t="s">
        <v>127</v>
      </c>
      <c r="L36" s="19" t="s">
        <v>133</v>
      </c>
      <c r="M36" s="13" t="s">
        <v>10</v>
      </c>
      <c r="N36" s="14" t="s">
        <v>143</v>
      </c>
      <c r="O36" s="15" t="s">
        <v>459</v>
      </c>
      <c r="P36" s="6" t="s">
        <v>457</v>
      </c>
      <c r="Q36" s="16">
        <v>1</v>
      </c>
      <c r="R36" s="17" t="s">
        <v>1</v>
      </c>
    </row>
    <row r="37" spans="1:18" s="4" customFormat="1" x14ac:dyDescent="0.15">
      <c r="A37" s="5" t="s">
        <v>146</v>
      </c>
      <c r="B37" s="19" t="s">
        <v>135</v>
      </c>
      <c r="C37" s="19" t="s">
        <v>134</v>
      </c>
      <c r="D37" s="7" t="s">
        <v>425</v>
      </c>
      <c r="E37" s="20" t="s">
        <v>144</v>
      </c>
      <c r="F37" s="9" t="s">
        <v>141</v>
      </c>
      <c r="G37" s="10">
        <v>46084</v>
      </c>
      <c r="H37" s="11">
        <v>46112</v>
      </c>
      <c r="I37" s="70">
        <f t="shared" si="0"/>
        <v>46843</v>
      </c>
      <c r="J37" s="33" t="str">
        <f t="shared" ca="1" si="1"/>
        <v>워런티 적용</v>
      </c>
      <c r="K37" s="12" t="s">
        <v>127</v>
      </c>
      <c r="L37" s="19" t="s">
        <v>133</v>
      </c>
      <c r="M37" s="13" t="s">
        <v>10</v>
      </c>
      <c r="N37" s="14" t="s">
        <v>143</v>
      </c>
      <c r="O37" s="15" t="s">
        <v>459</v>
      </c>
      <c r="P37" s="6" t="s">
        <v>457</v>
      </c>
      <c r="Q37" s="16">
        <v>1</v>
      </c>
      <c r="R37" s="17" t="s">
        <v>1</v>
      </c>
    </row>
    <row r="38" spans="1:18" s="4" customFormat="1" x14ac:dyDescent="0.15">
      <c r="A38" s="5" t="s">
        <v>147</v>
      </c>
      <c r="B38" s="19" t="s">
        <v>135</v>
      </c>
      <c r="C38" s="19" t="s">
        <v>134</v>
      </c>
      <c r="D38" s="7" t="s">
        <v>425</v>
      </c>
      <c r="E38" s="20" t="s">
        <v>144</v>
      </c>
      <c r="F38" s="9" t="s">
        <v>141</v>
      </c>
      <c r="G38" s="10">
        <v>46084</v>
      </c>
      <c r="H38" s="11">
        <v>46112</v>
      </c>
      <c r="I38" s="70">
        <f t="shared" si="0"/>
        <v>46843</v>
      </c>
      <c r="J38" s="33" t="str">
        <f t="shared" ca="1" si="1"/>
        <v>워런티 적용</v>
      </c>
      <c r="K38" s="12" t="s">
        <v>127</v>
      </c>
      <c r="L38" s="19" t="s">
        <v>133</v>
      </c>
      <c r="M38" s="13" t="s">
        <v>10</v>
      </c>
      <c r="N38" s="14" t="s">
        <v>143</v>
      </c>
      <c r="O38" s="15" t="s">
        <v>459</v>
      </c>
      <c r="P38" s="6" t="s">
        <v>457</v>
      </c>
      <c r="Q38" s="16">
        <v>1</v>
      </c>
      <c r="R38" s="17" t="s">
        <v>1</v>
      </c>
    </row>
    <row r="39" spans="1:18" s="4" customFormat="1" ht="13.5" x14ac:dyDescent="0.15">
      <c r="A39" s="5" t="s">
        <v>148</v>
      </c>
      <c r="B39" s="6" t="s">
        <v>24</v>
      </c>
      <c r="C39" s="6" t="s">
        <v>23</v>
      </c>
      <c r="D39" s="7" t="s">
        <v>425</v>
      </c>
      <c r="E39" s="20" t="s">
        <v>144</v>
      </c>
      <c r="F39" s="9" t="s">
        <v>141</v>
      </c>
      <c r="G39" s="23">
        <v>46084</v>
      </c>
      <c r="H39" s="11">
        <v>46112</v>
      </c>
      <c r="I39" s="70">
        <f t="shared" si="0"/>
        <v>46843</v>
      </c>
      <c r="J39" s="33" t="str">
        <f t="shared" ca="1" si="1"/>
        <v>워런티 적용</v>
      </c>
      <c r="K39" s="12" t="s">
        <v>22</v>
      </c>
      <c r="L39" s="6" t="s">
        <v>21</v>
      </c>
      <c r="M39" s="13" t="s">
        <v>10</v>
      </c>
      <c r="N39" s="14" t="s">
        <v>143</v>
      </c>
      <c r="O39" s="15" t="s">
        <v>459</v>
      </c>
      <c r="P39" s="6" t="s">
        <v>457</v>
      </c>
      <c r="Q39" s="16">
        <v>1</v>
      </c>
      <c r="R39" s="17" t="s">
        <v>1</v>
      </c>
    </row>
    <row r="40" spans="1:18" s="4" customFormat="1" ht="13.5" x14ac:dyDescent="0.15">
      <c r="A40" s="5" t="s">
        <v>153</v>
      </c>
      <c r="B40" s="6" t="s">
        <v>152</v>
      </c>
      <c r="C40" s="6" t="s">
        <v>151</v>
      </c>
      <c r="D40" s="7" t="s">
        <v>425</v>
      </c>
      <c r="E40" s="22" t="s">
        <v>144</v>
      </c>
      <c r="F40" s="9" t="s">
        <v>141</v>
      </c>
      <c r="G40" s="23">
        <v>46084</v>
      </c>
      <c r="H40" s="11">
        <v>46112</v>
      </c>
      <c r="I40" s="70">
        <f t="shared" si="0"/>
        <v>46843</v>
      </c>
      <c r="J40" s="33" t="str">
        <f t="shared" ca="1" si="1"/>
        <v>워런티 적용</v>
      </c>
      <c r="K40" s="12" t="s">
        <v>150</v>
      </c>
      <c r="L40" s="6" t="s">
        <v>149</v>
      </c>
      <c r="M40" s="13" t="s">
        <v>10</v>
      </c>
      <c r="N40" s="14" t="s">
        <v>143</v>
      </c>
      <c r="O40" s="15" t="s">
        <v>459</v>
      </c>
      <c r="P40" s="6" t="s">
        <v>457</v>
      </c>
      <c r="Q40" s="16">
        <v>1</v>
      </c>
      <c r="R40" s="17" t="s">
        <v>1</v>
      </c>
    </row>
    <row r="41" spans="1:18" s="4" customFormat="1" ht="13.5" x14ac:dyDescent="0.15">
      <c r="A41" s="5" t="s">
        <v>154</v>
      </c>
      <c r="B41" s="6" t="s">
        <v>152</v>
      </c>
      <c r="C41" s="6" t="s">
        <v>151</v>
      </c>
      <c r="D41" s="7" t="s">
        <v>425</v>
      </c>
      <c r="E41" s="22" t="s">
        <v>144</v>
      </c>
      <c r="F41" s="9" t="s">
        <v>141</v>
      </c>
      <c r="G41" s="23">
        <v>46084</v>
      </c>
      <c r="H41" s="11">
        <v>46112</v>
      </c>
      <c r="I41" s="70">
        <f t="shared" si="0"/>
        <v>46843</v>
      </c>
      <c r="J41" s="33" t="str">
        <f t="shared" ca="1" si="1"/>
        <v>워런티 적용</v>
      </c>
      <c r="K41" s="12" t="s">
        <v>150</v>
      </c>
      <c r="L41" s="6" t="s">
        <v>149</v>
      </c>
      <c r="M41" s="13" t="s">
        <v>10</v>
      </c>
      <c r="N41" s="14" t="s">
        <v>143</v>
      </c>
      <c r="O41" s="15" t="s">
        <v>459</v>
      </c>
      <c r="P41" s="6" t="s">
        <v>457</v>
      </c>
      <c r="Q41" s="16">
        <v>1</v>
      </c>
      <c r="R41" s="17" t="s">
        <v>1</v>
      </c>
    </row>
    <row r="42" spans="1:18" s="4" customFormat="1" ht="13.5" x14ac:dyDescent="0.15">
      <c r="A42" s="5" t="s">
        <v>159</v>
      </c>
      <c r="B42" s="6" t="s">
        <v>158</v>
      </c>
      <c r="C42" s="6" t="s">
        <v>157</v>
      </c>
      <c r="D42" s="7" t="s">
        <v>425</v>
      </c>
      <c r="E42" s="22" t="s">
        <v>144</v>
      </c>
      <c r="F42" s="9" t="s">
        <v>141</v>
      </c>
      <c r="G42" s="23">
        <v>46092</v>
      </c>
      <c r="H42" s="11">
        <v>46112</v>
      </c>
      <c r="I42" s="70">
        <f t="shared" si="0"/>
        <v>46843</v>
      </c>
      <c r="J42" s="33" t="str">
        <f t="shared" ca="1" si="1"/>
        <v>워런티 적용</v>
      </c>
      <c r="K42" s="12" t="s">
        <v>156</v>
      </c>
      <c r="L42" s="6" t="s">
        <v>155</v>
      </c>
      <c r="M42" s="13" t="s">
        <v>10</v>
      </c>
      <c r="N42" s="14" t="s">
        <v>143</v>
      </c>
      <c r="O42" s="15" t="s">
        <v>459</v>
      </c>
      <c r="P42" s="6" t="s">
        <v>457</v>
      </c>
      <c r="Q42" s="16">
        <v>1</v>
      </c>
      <c r="R42" s="17" t="s">
        <v>1</v>
      </c>
    </row>
    <row r="43" spans="1:18" s="4" customFormat="1" ht="13.5" x14ac:dyDescent="0.15">
      <c r="A43" s="5" t="s">
        <v>160</v>
      </c>
      <c r="B43" s="6" t="s">
        <v>100</v>
      </c>
      <c r="C43" s="6" t="s">
        <v>99</v>
      </c>
      <c r="D43" s="7" t="s">
        <v>425</v>
      </c>
      <c r="E43" s="22" t="s">
        <v>144</v>
      </c>
      <c r="F43" s="9" t="s">
        <v>141</v>
      </c>
      <c r="G43" s="23">
        <v>46092</v>
      </c>
      <c r="H43" s="11">
        <v>46112</v>
      </c>
      <c r="I43" s="70">
        <f t="shared" si="0"/>
        <v>46843</v>
      </c>
      <c r="J43" s="33" t="str">
        <f t="shared" ca="1" si="1"/>
        <v>워런티 적용</v>
      </c>
      <c r="K43" s="12" t="s">
        <v>98</v>
      </c>
      <c r="L43" s="6" t="s">
        <v>97</v>
      </c>
      <c r="M43" s="13" t="s">
        <v>10</v>
      </c>
      <c r="N43" s="14" t="s">
        <v>143</v>
      </c>
      <c r="O43" s="15" t="s">
        <v>459</v>
      </c>
      <c r="P43" s="6" t="s">
        <v>457</v>
      </c>
      <c r="Q43" s="16">
        <v>1</v>
      </c>
      <c r="R43" s="17" t="s">
        <v>1</v>
      </c>
    </row>
    <row r="44" spans="1:18" s="4" customFormat="1" ht="13.5" x14ac:dyDescent="0.15">
      <c r="A44" s="5" t="s">
        <v>164</v>
      </c>
      <c r="B44" s="19" t="s">
        <v>163</v>
      </c>
      <c r="C44" s="19" t="s">
        <v>162</v>
      </c>
      <c r="D44" s="7" t="s">
        <v>425</v>
      </c>
      <c r="E44" s="22" t="s">
        <v>144</v>
      </c>
      <c r="F44" s="9" t="s">
        <v>141</v>
      </c>
      <c r="G44" s="23">
        <v>46092</v>
      </c>
      <c r="H44" s="11">
        <v>46112</v>
      </c>
      <c r="I44" s="70">
        <f t="shared" si="0"/>
        <v>46843</v>
      </c>
      <c r="J44" s="33" t="str">
        <f t="shared" ca="1" si="1"/>
        <v>워런티 적용</v>
      </c>
      <c r="K44" s="12" t="s">
        <v>98</v>
      </c>
      <c r="L44" s="19" t="s">
        <v>161</v>
      </c>
      <c r="M44" s="13" t="s">
        <v>10</v>
      </c>
      <c r="N44" s="14" t="s">
        <v>143</v>
      </c>
      <c r="O44" s="15" t="s">
        <v>459</v>
      </c>
      <c r="P44" s="6" t="s">
        <v>457</v>
      </c>
      <c r="Q44" s="16">
        <v>1</v>
      </c>
      <c r="R44" s="17" t="s">
        <v>1</v>
      </c>
    </row>
    <row r="45" spans="1:18" s="4" customFormat="1" ht="13.5" x14ac:dyDescent="0.15">
      <c r="A45" s="5" t="s">
        <v>169</v>
      </c>
      <c r="B45" s="6" t="s">
        <v>168</v>
      </c>
      <c r="C45" s="6" t="s">
        <v>167</v>
      </c>
      <c r="D45" s="7" t="s">
        <v>425</v>
      </c>
      <c r="E45" s="22" t="s">
        <v>144</v>
      </c>
      <c r="F45" s="9" t="s">
        <v>141</v>
      </c>
      <c r="G45" s="23">
        <v>46092</v>
      </c>
      <c r="H45" s="11">
        <v>46112</v>
      </c>
      <c r="I45" s="70">
        <f t="shared" si="0"/>
        <v>46843</v>
      </c>
      <c r="J45" s="33" t="str">
        <f t="shared" ca="1" si="1"/>
        <v>워런티 적용</v>
      </c>
      <c r="K45" s="12" t="s">
        <v>166</v>
      </c>
      <c r="L45" s="6" t="s">
        <v>165</v>
      </c>
      <c r="M45" s="13" t="s">
        <v>10</v>
      </c>
      <c r="N45" s="14" t="s">
        <v>143</v>
      </c>
      <c r="O45" s="15" t="s">
        <v>459</v>
      </c>
      <c r="P45" s="6" t="s">
        <v>457</v>
      </c>
      <c r="Q45" s="16">
        <v>1</v>
      </c>
      <c r="R45" s="17" t="s">
        <v>1</v>
      </c>
    </row>
    <row r="46" spans="1:18" s="4" customFormat="1" ht="13.5" x14ac:dyDescent="0.15">
      <c r="A46" s="5" t="s">
        <v>170</v>
      </c>
      <c r="B46" s="6" t="s">
        <v>24</v>
      </c>
      <c r="C46" s="6" t="s">
        <v>23</v>
      </c>
      <c r="D46" s="7" t="s">
        <v>425</v>
      </c>
      <c r="E46" s="22" t="s">
        <v>144</v>
      </c>
      <c r="F46" s="9" t="s">
        <v>141</v>
      </c>
      <c r="G46" s="23">
        <v>46097</v>
      </c>
      <c r="H46" s="11">
        <v>46112</v>
      </c>
      <c r="I46" s="70">
        <f t="shared" si="0"/>
        <v>46843</v>
      </c>
      <c r="J46" s="33" t="str">
        <f t="shared" ca="1" si="1"/>
        <v>워런티 적용</v>
      </c>
      <c r="K46" s="12" t="s">
        <v>22</v>
      </c>
      <c r="L46" s="6" t="s">
        <v>21</v>
      </c>
      <c r="M46" s="13" t="s">
        <v>10</v>
      </c>
      <c r="N46" s="14" t="s">
        <v>143</v>
      </c>
      <c r="O46" s="15" t="s">
        <v>459</v>
      </c>
      <c r="P46" s="6" t="s">
        <v>457</v>
      </c>
      <c r="Q46" s="16">
        <v>1</v>
      </c>
      <c r="R46" s="17" t="s">
        <v>1</v>
      </c>
    </row>
    <row r="47" spans="1:18" s="4" customFormat="1" ht="13.5" x14ac:dyDescent="0.15">
      <c r="A47" s="5" t="s">
        <v>174</v>
      </c>
      <c r="B47" s="19" t="s">
        <v>173</v>
      </c>
      <c r="C47" s="19" t="s">
        <v>172</v>
      </c>
      <c r="D47" s="7" t="s">
        <v>425</v>
      </c>
      <c r="E47" s="22" t="s">
        <v>144</v>
      </c>
      <c r="F47" s="9" t="s">
        <v>141</v>
      </c>
      <c r="G47" s="23">
        <v>46097</v>
      </c>
      <c r="H47" s="11">
        <v>46112</v>
      </c>
      <c r="I47" s="70">
        <f t="shared" si="0"/>
        <v>46843</v>
      </c>
      <c r="J47" s="33" t="str">
        <f t="shared" ca="1" si="1"/>
        <v>워런티 적용</v>
      </c>
      <c r="K47" s="12" t="s">
        <v>22</v>
      </c>
      <c r="L47" s="19" t="s">
        <v>171</v>
      </c>
      <c r="M47" s="13" t="s">
        <v>10</v>
      </c>
      <c r="N47" s="14" t="s">
        <v>143</v>
      </c>
      <c r="O47" s="15" t="s">
        <v>459</v>
      </c>
      <c r="P47" s="6" t="s">
        <v>457</v>
      </c>
      <c r="Q47" s="16">
        <v>1</v>
      </c>
      <c r="R47" s="17" t="s">
        <v>1</v>
      </c>
    </row>
    <row r="48" spans="1:18" s="4" customFormat="1" ht="13.5" x14ac:dyDescent="0.15">
      <c r="A48" s="5" t="s">
        <v>175</v>
      </c>
      <c r="B48" s="6" t="s">
        <v>152</v>
      </c>
      <c r="C48" s="6" t="s">
        <v>151</v>
      </c>
      <c r="D48" s="7" t="s">
        <v>425</v>
      </c>
      <c r="E48" s="22" t="s">
        <v>144</v>
      </c>
      <c r="F48" s="9" t="s">
        <v>141</v>
      </c>
      <c r="G48" s="23">
        <v>46097</v>
      </c>
      <c r="H48" s="11">
        <v>46112</v>
      </c>
      <c r="I48" s="70">
        <f t="shared" si="0"/>
        <v>46843</v>
      </c>
      <c r="J48" s="33" t="str">
        <f t="shared" ca="1" si="1"/>
        <v>워런티 적용</v>
      </c>
      <c r="K48" s="12" t="s">
        <v>150</v>
      </c>
      <c r="L48" s="6" t="s">
        <v>149</v>
      </c>
      <c r="M48" s="13" t="s">
        <v>10</v>
      </c>
      <c r="N48" s="14" t="s">
        <v>143</v>
      </c>
      <c r="O48" s="15" t="s">
        <v>459</v>
      </c>
      <c r="P48" s="6" t="s">
        <v>457</v>
      </c>
      <c r="Q48" s="16">
        <v>1</v>
      </c>
      <c r="R48" s="17" t="s">
        <v>1</v>
      </c>
    </row>
    <row r="49" spans="1:18" s="4" customFormat="1" ht="13.5" x14ac:dyDescent="0.15">
      <c r="A49" s="5" t="s">
        <v>176</v>
      </c>
      <c r="B49" s="6" t="s">
        <v>8</v>
      </c>
      <c r="C49" s="6" t="s">
        <v>7</v>
      </c>
      <c r="D49" s="7" t="s">
        <v>425</v>
      </c>
      <c r="E49" s="22" t="s">
        <v>144</v>
      </c>
      <c r="F49" s="9" t="s">
        <v>141</v>
      </c>
      <c r="G49" s="23">
        <v>46107</v>
      </c>
      <c r="H49" s="11">
        <v>46112</v>
      </c>
      <c r="I49" s="70">
        <f t="shared" si="0"/>
        <v>46843</v>
      </c>
      <c r="J49" s="33" t="str">
        <f t="shared" ca="1" si="1"/>
        <v>워런티 적용</v>
      </c>
      <c r="K49" s="12" t="s">
        <v>6</v>
      </c>
      <c r="L49" s="6" t="s">
        <v>5</v>
      </c>
      <c r="M49" s="13" t="s">
        <v>10</v>
      </c>
      <c r="N49" s="14" t="s">
        <v>143</v>
      </c>
      <c r="O49" s="15" t="s">
        <v>459</v>
      </c>
      <c r="P49" s="6" t="s">
        <v>457</v>
      </c>
      <c r="Q49" s="16">
        <v>1</v>
      </c>
      <c r="R49" s="17" t="s">
        <v>1</v>
      </c>
    </row>
    <row r="50" spans="1:18" s="4" customFormat="1" ht="13.5" x14ac:dyDescent="0.15">
      <c r="A50" s="5" t="s">
        <v>180</v>
      </c>
      <c r="B50" s="19" t="s">
        <v>179</v>
      </c>
      <c r="C50" s="19" t="s">
        <v>178</v>
      </c>
      <c r="D50" s="7" t="s">
        <v>425</v>
      </c>
      <c r="E50" s="22" t="s">
        <v>144</v>
      </c>
      <c r="F50" s="9" t="s">
        <v>141</v>
      </c>
      <c r="G50" s="23">
        <v>46107</v>
      </c>
      <c r="H50" s="11">
        <v>46112</v>
      </c>
      <c r="I50" s="70">
        <f t="shared" si="0"/>
        <v>46843</v>
      </c>
      <c r="J50" s="33" t="str">
        <f t="shared" ca="1" si="1"/>
        <v>워런티 적용</v>
      </c>
      <c r="K50" s="12" t="s">
        <v>6</v>
      </c>
      <c r="L50" s="19" t="s">
        <v>177</v>
      </c>
      <c r="M50" s="13" t="s">
        <v>10</v>
      </c>
      <c r="N50" s="14" t="s">
        <v>143</v>
      </c>
      <c r="O50" s="15" t="s">
        <v>459</v>
      </c>
      <c r="P50" s="6" t="s">
        <v>457</v>
      </c>
      <c r="Q50" s="16">
        <v>1</v>
      </c>
      <c r="R50" s="17" t="s">
        <v>1</v>
      </c>
    </row>
    <row r="51" spans="1:18" s="4" customFormat="1" ht="13.5" x14ac:dyDescent="0.15">
      <c r="A51" s="5" t="s">
        <v>181</v>
      </c>
      <c r="B51" s="6" t="s">
        <v>8</v>
      </c>
      <c r="C51" s="6" t="s">
        <v>7</v>
      </c>
      <c r="D51" s="7" t="s">
        <v>425</v>
      </c>
      <c r="E51" s="22" t="s">
        <v>144</v>
      </c>
      <c r="F51" s="9" t="s">
        <v>141</v>
      </c>
      <c r="G51" s="23">
        <v>46111</v>
      </c>
      <c r="H51" s="11">
        <v>46112</v>
      </c>
      <c r="I51" s="70">
        <f t="shared" si="0"/>
        <v>46843</v>
      </c>
      <c r="J51" s="33" t="str">
        <f t="shared" ca="1" si="1"/>
        <v>워런티 적용</v>
      </c>
      <c r="K51" s="12" t="s">
        <v>6</v>
      </c>
      <c r="L51" s="6" t="s">
        <v>5</v>
      </c>
      <c r="M51" s="13" t="s">
        <v>10</v>
      </c>
      <c r="N51" s="14" t="s">
        <v>143</v>
      </c>
      <c r="O51" s="15" t="s">
        <v>459</v>
      </c>
      <c r="P51" s="6" t="s">
        <v>457</v>
      </c>
      <c r="Q51" s="16">
        <v>1</v>
      </c>
      <c r="R51" s="17" t="s">
        <v>1</v>
      </c>
    </row>
    <row r="52" spans="1:18" s="4" customFormat="1" ht="13.5" x14ac:dyDescent="0.15">
      <c r="A52" s="5" t="s">
        <v>182</v>
      </c>
      <c r="B52" s="19" t="s">
        <v>179</v>
      </c>
      <c r="C52" s="19" t="s">
        <v>178</v>
      </c>
      <c r="D52" s="7" t="s">
        <v>425</v>
      </c>
      <c r="E52" s="22" t="s">
        <v>144</v>
      </c>
      <c r="F52" s="9" t="s">
        <v>141</v>
      </c>
      <c r="G52" s="23">
        <v>46111</v>
      </c>
      <c r="H52" s="11">
        <v>46112</v>
      </c>
      <c r="I52" s="70">
        <f t="shared" si="0"/>
        <v>46843</v>
      </c>
      <c r="J52" s="33" t="str">
        <f t="shared" ca="1" si="1"/>
        <v>워런티 적용</v>
      </c>
      <c r="K52" s="12" t="s">
        <v>6</v>
      </c>
      <c r="L52" s="19" t="s">
        <v>177</v>
      </c>
      <c r="M52" s="13" t="s">
        <v>10</v>
      </c>
      <c r="N52" s="14" t="s">
        <v>143</v>
      </c>
      <c r="O52" s="15" t="s">
        <v>459</v>
      </c>
      <c r="P52" s="6" t="s">
        <v>457</v>
      </c>
      <c r="Q52" s="16">
        <v>1</v>
      </c>
      <c r="R52" s="17" t="s">
        <v>1</v>
      </c>
    </row>
    <row r="53" spans="1:18" s="4" customFormat="1" x14ac:dyDescent="0.15">
      <c r="A53" s="5" t="s">
        <v>184</v>
      </c>
      <c r="B53" s="6" t="s">
        <v>33</v>
      </c>
      <c r="C53" s="6" t="s">
        <v>32</v>
      </c>
      <c r="D53" s="7" t="e">
        <v>#N/A</v>
      </c>
      <c r="E53" s="8" t="s">
        <v>183</v>
      </c>
      <c r="F53" s="9" t="e">
        <v>#N/A</v>
      </c>
      <c r="G53" s="10">
        <v>46091</v>
      </c>
      <c r="H53" s="11">
        <v>46112</v>
      </c>
      <c r="I53" s="70">
        <f t="shared" si="0"/>
        <v>46843</v>
      </c>
      <c r="J53" s="33" t="str">
        <f t="shared" ca="1" si="1"/>
        <v>워런티 적용</v>
      </c>
      <c r="K53" s="12" t="s">
        <v>31</v>
      </c>
      <c r="L53" s="6" t="s">
        <v>30</v>
      </c>
      <c r="M53" s="13" t="s">
        <v>29</v>
      </c>
      <c r="N53" s="14" t="s">
        <v>11</v>
      </c>
      <c r="O53" s="15" t="s">
        <v>458</v>
      </c>
      <c r="P53" s="6" t="s">
        <v>457</v>
      </c>
      <c r="Q53" s="16">
        <v>1</v>
      </c>
      <c r="R53" s="17" t="s">
        <v>1</v>
      </c>
    </row>
    <row r="54" spans="1:18" s="4" customFormat="1" x14ac:dyDescent="0.15">
      <c r="A54" s="5" t="s">
        <v>189</v>
      </c>
      <c r="B54" s="19" t="s">
        <v>188</v>
      </c>
      <c r="C54" s="19" t="s">
        <v>187</v>
      </c>
      <c r="D54" s="7" t="e">
        <v>#N/A</v>
      </c>
      <c r="E54" s="20" t="s">
        <v>185</v>
      </c>
      <c r="F54" s="9" t="e">
        <v>#N/A</v>
      </c>
      <c r="G54" s="10">
        <v>46091</v>
      </c>
      <c r="H54" s="11">
        <v>46112</v>
      </c>
      <c r="I54" s="70">
        <f t="shared" si="0"/>
        <v>46843</v>
      </c>
      <c r="J54" s="33" t="str">
        <f t="shared" ca="1" si="1"/>
        <v>워런티 적용</v>
      </c>
      <c r="K54" s="12" t="s">
        <v>31</v>
      </c>
      <c r="L54" s="19" t="s">
        <v>186</v>
      </c>
      <c r="M54" s="13" t="s">
        <v>29</v>
      </c>
      <c r="N54" s="14" t="s">
        <v>36</v>
      </c>
      <c r="O54" s="15" t="s">
        <v>458</v>
      </c>
      <c r="P54" s="6" t="s">
        <v>457</v>
      </c>
      <c r="Q54" s="16">
        <v>1</v>
      </c>
      <c r="R54" s="17" t="s">
        <v>1</v>
      </c>
    </row>
    <row r="55" spans="1:18" s="4" customFormat="1" x14ac:dyDescent="0.15">
      <c r="A55" s="5" t="s">
        <v>190</v>
      </c>
      <c r="B55" s="6" t="s">
        <v>8</v>
      </c>
      <c r="C55" s="6" t="s">
        <v>7</v>
      </c>
      <c r="D55" s="7" t="e">
        <v>#N/A</v>
      </c>
      <c r="E55" s="8" t="s">
        <v>102</v>
      </c>
      <c r="F55" s="9" t="e">
        <v>#N/A</v>
      </c>
      <c r="G55" s="10">
        <v>46022</v>
      </c>
      <c r="H55" s="11">
        <v>46093</v>
      </c>
      <c r="I55" s="70">
        <f t="shared" si="0"/>
        <v>46824</v>
      </c>
      <c r="J55" s="33" t="str">
        <f t="shared" ca="1" si="1"/>
        <v>워런티 적용</v>
      </c>
      <c r="K55" s="12" t="s">
        <v>6</v>
      </c>
      <c r="L55" s="6" t="s">
        <v>5</v>
      </c>
      <c r="M55" s="13" t="s">
        <v>29</v>
      </c>
      <c r="N55" s="14" t="s">
        <v>11</v>
      </c>
      <c r="O55" s="15" t="s">
        <v>458</v>
      </c>
      <c r="P55" s="6" t="s">
        <v>457</v>
      </c>
      <c r="Q55" s="16">
        <v>1</v>
      </c>
      <c r="R55" s="17" t="s">
        <v>1</v>
      </c>
    </row>
    <row r="56" spans="1:18" s="4" customFormat="1" x14ac:dyDescent="0.15">
      <c r="A56" s="5" t="s">
        <v>193</v>
      </c>
      <c r="B56" s="6" t="s">
        <v>8</v>
      </c>
      <c r="C56" s="6" t="s">
        <v>7</v>
      </c>
      <c r="D56" s="7" t="e">
        <v>#N/A</v>
      </c>
      <c r="E56" s="8" t="s">
        <v>192</v>
      </c>
      <c r="F56" s="9" t="e">
        <v>#N/A</v>
      </c>
      <c r="G56" s="10">
        <v>46094</v>
      </c>
      <c r="H56" s="11">
        <v>46094</v>
      </c>
      <c r="I56" s="70">
        <f t="shared" si="0"/>
        <v>46825</v>
      </c>
      <c r="J56" s="33" t="str">
        <f t="shared" ca="1" si="1"/>
        <v>워런티 적용</v>
      </c>
      <c r="K56" s="12" t="s">
        <v>6</v>
      </c>
      <c r="L56" s="6" t="s">
        <v>5</v>
      </c>
      <c r="M56" s="13" t="s">
        <v>194</v>
      </c>
      <c r="N56" s="19" t="s">
        <v>191</v>
      </c>
      <c r="O56" s="19" t="s">
        <v>463</v>
      </c>
      <c r="P56" s="6" t="s">
        <v>457</v>
      </c>
      <c r="Q56" s="16">
        <v>1</v>
      </c>
      <c r="R56" s="17" t="s">
        <v>1</v>
      </c>
    </row>
    <row r="57" spans="1:18" s="4" customFormat="1" x14ac:dyDescent="0.15">
      <c r="A57" s="5" t="s">
        <v>198</v>
      </c>
      <c r="B57" s="6" t="s">
        <v>8</v>
      </c>
      <c r="C57" s="6" t="s">
        <v>7</v>
      </c>
      <c r="D57" s="7" t="s">
        <v>426</v>
      </c>
      <c r="E57" s="8" t="s">
        <v>196</v>
      </c>
      <c r="F57" s="9" t="s">
        <v>197</v>
      </c>
      <c r="G57" s="10">
        <v>46097</v>
      </c>
      <c r="H57" s="11">
        <v>46097</v>
      </c>
      <c r="I57" s="70">
        <f t="shared" si="0"/>
        <v>46828</v>
      </c>
      <c r="J57" s="33" t="str">
        <f t="shared" ca="1" si="1"/>
        <v>워런티 적용</v>
      </c>
      <c r="K57" s="12" t="s">
        <v>6</v>
      </c>
      <c r="L57" s="6" t="s">
        <v>5</v>
      </c>
      <c r="M57" s="13" t="s">
        <v>139</v>
      </c>
      <c r="N57" s="19" t="s">
        <v>195</v>
      </c>
      <c r="O57" s="19" t="s">
        <v>464</v>
      </c>
      <c r="P57" s="6" t="s">
        <v>457</v>
      </c>
      <c r="Q57" s="16">
        <v>1</v>
      </c>
      <c r="R57" s="17" t="s">
        <v>1</v>
      </c>
    </row>
    <row r="58" spans="1:18" s="4" customFormat="1" x14ac:dyDescent="0.15">
      <c r="A58" s="5" t="s">
        <v>200</v>
      </c>
      <c r="B58" s="6" t="s">
        <v>8</v>
      </c>
      <c r="C58" s="6" t="s">
        <v>7</v>
      </c>
      <c r="D58" s="7" t="e">
        <v>#N/A</v>
      </c>
      <c r="E58" s="8" t="s">
        <v>199</v>
      </c>
      <c r="F58" s="9" t="e">
        <v>#N/A</v>
      </c>
      <c r="G58" s="10">
        <v>46101</v>
      </c>
      <c r="H58" s="11">
        <v>46101</v>
      </c>
      <c r="I58" s="70">
        <f t="shared" si="0"/>
        <v>46832</v>
      </c>
      <c r="J58" s="33" t="str">
        <f t="shared" ca="1" si="1"/>
        <v>워런티 적용</v>
      </c>
      <c r="K58" s="12" t="s">
        <v>6</v>
      </c>
      <c r="L58" s="6" t="s">
        <v>5</v>
      </c>
      <c r="M58" s="13" t="s">
        <v>29</v>
      </c>
      <c r="N58" s="14" t="s">
        <v>11</v>
      </c>
      <c r="O58" s="15" t="s">
        <v>458</v>
      </c>
      <c r="P58" s="6" t="s">
        <v>457</v>
      </c>
      <c r="Q58" s="16">
        <v>1</v>
      </c>
      <c r="R58" s="17" t="s">
        <v>1</v>
      </c>
    </row>
    <row r="59" spans="1:18" s="4" customFormat="1" x14ac:dyDescent="0.15">
      <c r="A59" s="5" t="s">
        <v>202</v>
      </c>
      <c r="B59" s="6" t="s">
        <v>24</v>
      </c>
      <c r="C59" s="6" t="s">
        <v>23</v>
      </c>
      <c r="D59" s="7" t="e">
        <v>#N/A</v>
      </c>
      <c r="E59" s="8" t="s">
        <v>201</v>
      </c>
      <c r="F59" s="9" t="e">
        <v>#N/A</v>
      </c>
      <c r="G59" s="10">
        <v>46104</v>
      </c>
      <c r="H59" s="11">
        <v>46123</v>
      </c>
      <c r="I59" s="70">
        <f t="shared" si="0"/>
        <v>46854</v>
      </c>
      <c r="J59" s="33" t="str">
        <f t="shared" ca="1" si="1"/>
        <v>워런티 적용</v>
      </c>
      <c r="K59" s="12" t="s">
        <v>22</v>
      </c>
      <c r="L59" s="6" t="s">
        <v>21</v>
      </c>
      <c r="M59" s="13" t="s">
        <v>26</v>
      </c>
      <c r="N59" s="14" t="s">
        <v>11</v>
      </c>
      <c r="O59" s="15" t="s">
        <v>458</v>
      </c>
      <c r="P59" s="6" t="s">
        <v>457</v>
      </c>
      <c r="Q59" s="16">
        <v>1</v>
      </c>
      <c r="R59" s="17" t="s">
        <v>1</v>
      </c>
    </row>
    <row r="60" spans="1:18" s="4" customFormat="1" x14ac:dyDescent="0.15">
      <c r="A60" s="5" t="s">
        <v>204</v>
      </c>
      <c r="B60" s="19" t="s">
        <v>173</v>
      </c>
      <c r="C60" s="19" t="s">
        <v>172</v>
      </c>
      <c r="D60" s="7" t="e">
        <v>#N/A</v>
      </c>
      <c r="E60" s="20" t="s">
        <v>203</v>
      </c>
      <c r="F60" s="9" t="e">
        <v>#N/A</v>
      </c>
      <c r="G60" s="10">
        <v>46104</v>
      </c>
      <c r="H60" s="11">
        <v>46123</v>
      </c>
      <c r="I60" s="70">
        <f t="shared" si="0"/>
        <v>46854</v>
      </c>
      <c r="J60" s="33" t="str">
        <f t="shared" ca="1" si="1"/>
        <v>워런티 적용</v>
      </c>
      <c r="K60" s="12" t="s">
        <v>22</v>
      </c>
      <c r="L60" s="19" t="s">
        <v>171</v>
      </c>
      <c r="M60" s="13" t="s">
        <v>26</v>
      </c>
      <c r="N60" s="14" t="s">
        <v>36</v>
      </c>
      <c r="O60" s="15" t="s">
        <v>458</v>
      </c>
      <c r="P60" s="6" t="s">
        <v>457</v>
      </c>
      <c r="Q60" s="16">
        <v>1</v>
      </c>
      <c r="R60" s="17" t="s">
        <v>1</v>
      </c>
    </row>
    <row r="61" spans="1:18" s="4" customFormat="1" x14ac:dyDescent="0.15">
      <c r="A61" s="5" t="s">
        <v>205</v>
      </c>
      <c r="B61" s="19" t="s">
        <v>173</v>
      </c>
      <c r="C61" s="19" t="s">
        <v>172</v>
      </c>
      <c r="D61" s="7" t="e">
        <v>#N/A</v>
      </c>
      <c r="E61" s="20" t="s">
        <v>203</v>
      </c>
      <c r="F61" s="9" t="e">
        <v>#N/A</v>
      </c>
      <c r="G61" s="10">
        <v>46104</v>
      </c>
      <c r="H61" s="11">
        <v>46123</v>
      </c>
      <c r="I61" s="70">
        <f t="shared" si="0"/>
        <v>46854</v>
      </c>
      <c r="J61" s="33" t="str">
        <f t="shared" ca="1" si="1"/>
        <v>워런티 적용</v>
      </c>
      <c r="K61" s="12" t="s">
        <v>22</v>
      </c>
      <c r="L61" s="19" t="s">
        <v>171</v>
      </c>
      <c r="M61" s="13" t="s">
        <v>26</v>
      </c>
      <c r="N61" s="14" t="s">
        <v>36</v>
      </c>
      <c r="O61" s="15" t="s">
        <v>458</v>
      </c>
      <c r="P61" s="6" t="s">
        <v>457</v>
      </c>
      <c r="Q61" s="16">
        <v>1</v>
      </c>
      <c r="R61" s="17" t="s">
        <v>1</v>
      </c>
    </row>
    <row r="62" spans="1:18" s="4" customFormat="1" x14ac:dyDescent="0.15">
      <c r="A62" s="5" t="s">
        <v>207</v>
      </c>
      <c r="B62" s="6" t="s">
        <v>152</v>
      </c>
      <c r="C62" s="6" t="s">
        <v>151</v>
      </c>
      <c r="D62" s="7" t="e">
        <v>#N/A</v>
      </c>
      <c r="E62" s="24" t="s">
        <v>206</v>
      </c>
      <c r="F62" s="9" t="e">
        <v>#N/A</v>
      </c>
      <c r="G62" s="10">
        <v>46106</v>
      </c>
      <c r="H62" s="25">
        <v>46123</v>
      </c>
      <c r="I62" s="70">
        <f t="shared" si="0"/>
        <v>46854</v>
      </c>
      <c r="J62" s="33" t="str">
        <f t="shared" ca="1" si="1"/>
        <v>워런티 적용</v>
      </c>
      <c r="K62" s="12" t="s">
        <v>150</v>
      </c>
      <c r="L62" s="6" t="s">
        <v>149</v>
      </c>
      <c r="M62" s="13" t="s">
        <v>19</v>
      </c>
      <c r="N62" s="14" t="s">
        <v>11</v>
      </c>
      <c r="O62" s="15" t="s">
        <v>458</v>
      </c>
      <c r="P62" s="6" t="s">
        <v>469</v>
      </c>
      <c r="Q62" s="16">
        <v>1</v>
      </c>
      <c r="R62" s="17" t="s">
        <v>1</v>
      </c>
    </row>
    <row r="63" spans="1:18" s="4" customFormat="1" x14ac:dyDescent="0.15">
      <c r="A63" s="5" t="s">
        <v>212</v>
      </c>
      <c r="B63" s="19" t="s">
        <v>211</v>
      </c>
      <c r="C63" s="19" t="s">
        <v>210</v>
      </c>
      <c r="D63" s="7" t="e">
        <v>#N/A</v>
      </c>
      <c r="E63" s="22" t="s">
        <v>208</v>
      </c>
      <c r="F63" s="9" t="e">
        <v>#N/A</v>
      </c>
      <c r="G63" s="10">
        <v>46106</v>
      </c>
      <c r="H63" s="25">
        <v>46123</v>
      </c>
      <c r="I63" s="70">
        <f t="shared" si="0"/>
        <v>46854</v>
      </c>
      <c r="J63" s="33" t="str">
        <f t="shared" ca="1" si="1"/>
        <v>워런티 적용</v>
      </c>
      <c r="K63" s="12" t="s">
        <v>150</v>
      </c>
      <c r="L63" s="19" t="s">
        <v>209</v>
      </c>
      <c r="M63" s="13" t="s">
        <v>19</v>
      </c>
      <c r="N63" s="14" t="s">
        <v>36</v>
      </c>
      <c r="O63" s="15" t="s">
        <v>458</v>
      </c>
      <c r="P63" s="6" t="s">
        <v>469</v>
      </c>
      <c r="Q63" s="16">
        <v>1</v>
      </c>
      <c r="R63" s="17" t="s">
        <v>1</v>
      </c>
    </row>
    <row r="64" spans="1:18" s="4" customFormat="1" x14ac:dyDescent="0.15">
      <c r="A64" s="5" t="s">
        <v>213</v>
      </c>
      <c r="B64" s="6" t="s">
        <v>91</v>
      </c>
      <c r="C64" s="6" t="s">
        <v>90</v>
      </c>
      <c r="D64" s="7" t="e">
        <v>#N/A</v>
      </c>
      <c r="E64" s="20" t="s">
        <v>208</v>
      </c>
      <c r="F64" s="9" t="e">
        <v>#N/A</v>
      </c>
      <c r="G64" s="10">
        <v>46106</v>
      </c>
      <c r="H64" s="11">
        <v>46123</v>
      </c>
      <c r="I64" s="70">
        <f t="shared" si="0"/>
        <v>46854</v>
      </c>
      <c r="J64" s="33" t="str">
        <f t="shared" ca="1" si="1"/>
        <v>워런티 적용</v>
      </c>
      <c r="K64" s="12" t="s">
        <v>89</v>
      </c>
      <c r="L64" s="6" t="s">
        <v>88</v>
      </c>
      <c r="M64" s="13" t="s">
        <v>19</v>
      </c>
      <c r="N64" s="14" t="s">
        <v>36</v>
      </c>
      <c r="O64" s="15" t="s">
        <v>458</v>
      </c>
      <c r="P64" s="6" t="s">
        <v>469</v>
      </c>
      <c r="Q64" s="16">
        <v>1</v>
      </c>
      <c r="R64" s="17" t="s">
        <v>1</v>
      </c>
    </row>
    <row r="65" spans="1:18" s="4" customFormat="1" x14ac:dyDescent="0.15">
      <c r="A65" s="5" t="s">
        <v>217</v>
      </c>
      <c r="B65" s="19" t="s">
        <v>216</v>
      </c>
      <c r="C65" s="19" t="s">
        <v>215</v>
      </c>
      <c r="D65" s="7" t="e">
        <v>#N/A</v>
      </c>
      <c r="E65" s="20" t="s">
        <v>208</v>
      </c>
      <c r="F65" s="9" t="e">
        <v>#N/A</v>
      </c>
      <c r="G65" s="10">
        <v>46106</v>
      </c>
      <c r="H65" s="11">
        <v>46123</v>
      </c>
      <c r="I65" s="70">
        <f t="shared" si="0"/>
        <v>46854</v>
      </c>
      <c r="J65" s="33" t="str">
        <f t="shared" ca="1" si="1"/>
        <v>워런티 적용</v>
      </c>
      <c r="K65" s="12" t="s">
        <v>89</v>
      </c>
      <c r="L65" s="19" t="s">
        <v>214</v>
      </c>
      <c r="M65" s="13" t="s">
        <v>19</v>
      </c>
      <c r="N65" s="14" t="s">
        <v>36</v>
      </c>
      <c r="O65" s="15" t="s">
        <v>458</v>
      </c>
      <c r="P65" s="6" t="s">
        <v>469</v>
      </c>
      <c r="Q65" s="16">
        <v>1</v>
      </c>
      <c r="R65" s="17" t="s">
        <v>1</v>
      </c>
    </row>
    <row r="66" spans="1:18" s="4" customFormat="1" x14ac:dyDescent="0.15">
      <c r="A66" s="5" t="s">
        <v>218</v>
      </c>
      <c r="B66" s="19" t="s">
        <v>216</v>
      </c>
      <c r="C66" s="19" t="s">
        <v>215</v>
      </c>
      <c r="D66" s="7" t="e">
        <v>#N/A</v>
      </c>
      <c r="E66" s="20" t="s">
        <v>208</v>
      </c>
      <c r="F66" s="9" t="e">
        <v>#N/A</v>
      </c>
      <c r="G66" s="10">
        <v>46106</v>
      </c>
      <c r="H66" s="11">
        <v>46123</v>
      </c>
      <c r="I66" s="70">
        <f t="shared" si="0"/>
        <v>46854</v>
      </c>
      <c r="J66" s="33" t="str">
        <f t="shared" ca="1" si="1"/>
        <v>워런티 적용</v>
      </c>
      <c r="K66" s="12" t="s">
        <v>89</v>
      </c>
      <c r="L66" s="19" t="s">
        <v>214</v>
      </c>
      <c r="M66" s="13" t="s">
        <v>19</v>
      </c>
      <c r="N66" s="14" t="s">
        <v>36</v>
      </c>
      <c r="O66" s="15" t="s">
        <v>458</v>
      </c>
      <c r="P66" s="6" t="s">
        <v>469</v>
      </c>
      <c r="Q66" s="16">
        <v>1</v>
      </c>
      <c r="R66" s="17" t="s">
        <v>1</v>
      </c>
    </row>
    <row r="67" spans="1:18" s="4" customFormat="1" x14ac:dyDescent="0.15">
      <c r="A67" s="5" t="s">
        <v>219</v>
      </c>
      <c r="B67" s="6" t="s">
        <v>129</v>
      </c>
      <c r="C67" s="6" t="s">
        <v>128</v>
      </c>
      <c r="D67" s="7" t="e">
        <v>#N/A</v>
      </c>
      <c r="E67" s="20" t="s">
        <v>208</v>
      </c>
      <c r="F67" s="9" t="e">
        <v>#N/A</v>
      </c>
      <c r="G67" s="10">
        <v>46106</v>
      </c>
      <c r="H67" s="11">
        <v>46123</v>
      </c>
      <c r="I67" s="70">
        <f t="shared" si="0"/>
        <v>46854</v>
      </c>
      <c r="J67" s="33" t="str">
        <f t="shared" ca="1" si="1"/>
        <v>워런티 적용</v>
      </c>
      <c r="K67" s="12" t="s">
        <v>127</v>
      </c>
      <c r="L67" s="6" t="s">
        <v>126</v>
      </c>
      <c r="M67" s="13" t="s">
        <v>19</v>
      </c>
      <c r="N67" s="14" t="s">
        <v>36</v>
      </c>
      <c r="O67" s="15" t="s">
        <v>458</v>
      </c>
      <c r="P67" s="6" t="s">
        <v>469</v>
      </c>
      <c r="Q67" s="16">
        <v>1</v>
      </c>
      <c r="R67" s="17" t="s">
        <v>1</v>
      </c>
    </row>
    <row r="68" spans="1:18" s="4" customFormat="1" x14ac:dyDescent="0.15">
      <c r="A68" s="5" t="s">
        <v>220</v>
      </c>
      <c r="B68" s="19" t="s">
        <v>135</v>
      </c>
      <c r="C68" s="19" t="s">
        <v>134</v>
      </c>
      <c r="D68" s="7" t="e">
        <v>#N/A</v>
      </c>
      <c r="E68" s="20" t="s">
        <v>208</v>
      </c>
      <c r="F68" s="9" t="e">
        <v>#N/A</v>
      </c>
      <c r="G68" s="10">
        <v>46106</v>
      </c>
      <c r="H68" s="11">
        <v>46123</v>
      </c>
      <c r="I68" s="70">
        <f t="shared" si="0"/>
        <v>46854</v>
      </c>
      <c r="J68" s="33" t="str">
        <f t="shared" ca="1" si="1"/>
        <v>워런티 적용</v>
      </c>
      <c r="K68" s="12" t="s">
        <v>127</v>
      </c>
      <c r="L68" s="19" t="s">
        <v>133</v>
      </c>
      <c r="M68" s="13" t="s">
        <v>19</v>
      </c>
      <c r="N68" s="14" t="s">
        <v>36</v>
      </c>
      <c r="O68" s="15" t="s">
        <v>458</v>
      </c>
      <c r="P68" s="6" t="s">
        <v>469</v>
      </c>
      <c r="Q68" s="16">
        <v>1</v>
      </c>
      <c r="R68" s="17" t="s">
        <v>1</v>
      </c>
    </row>
    <row r="69" spans="1:18" s="4" customFormat="1" x14ac:dyDescent="0.15">
      <c r="A69" s="5" t="s">
        <v>221</v>
      </c>
      <c r="B69" s="19" t="s">
        <v>135</v>
      </c>
      <c r="C69" s="19" t="s">
        <v>134</v>
      </c>
      <c r="D69" s="7" t="e">
        <v>#N/A</v>
      </c>
      <c r="E69" s="20" t="s">
        <v>208</v>
      </c>
      <c r="F69" s="9" t="e">
        <v>#N/A</v>
      </c>
      <c r="G69" s="10">
        <v>46106</v>
      </c>
      <c r="H69" s="11">
        <v>46123</v>
      </c>
      <c r="I69" s="70">
        <f t="shared" ref="I69:I132" si="2">DATE(YEAR(H69)+2,MONTH(H69),DAY(H69))</f>
        <v>46854</v>
      </c>
      <c r="J69" s="33" t="str">
        <f t="shared" ref="J69:J132" ca="1" si="3">IF(TODAY()&lt;=I69,"워런티 적용","워런티 만료")</f>
        <v>워런티 적용</v>
      </c>
      <c r="K69" s="12" t="s">
        <v>127</v>
      </c>
      <c r="L69" s="19" t="s">
        <v>133</v>
      </c>
      <c r="M69" s="13" t="s">
        <v>19</v>
      </c>
      <c r="N69" s="14" t="s">
        <v>36</v>
      </c>
      <c r="O69" s="15" t="s">
        <v>458</v>
      </c>
      <c r="P69" s="6" t="s">
        <v>469</v>
      </c>
      <c r="Q69" s="16">
        <v>1</v>
      </c>
      <c r="R69" s="17" t="s">
        <v>1</v>
      </c>
    </row>
    <row r="70" spans="1:18" s="4" customFormat="1" x14ac:dyDescent="0.15">
      <c r="A70" s="5" t="s">
        <v>222</v>
      </c>
      <c r="B70" s="6" t="s">
        <v>24</v>
      </c>
      <c r="C70" s="6" t="s">
        <v>23</v>
      </c>
      <c r="D70" s="7" t="e">
        <v>#N/A</v>
      </c>
      <c r="E70" s="20" t="s">
        <v>208</v>
      </c>
      <c r="F70" s="9" t="e">
        <v>#N/A</v>
      </c>
      <c r="G70" s="10">
        <v>46106</v>
      </c>
      <c r="H70" s="11">
        <v>46123</v>
      </c>
      <c r="I70" s="70">
        <f t="shared" si="2"/>
        <v>46854</v>
      </c>
      <c r="J70" s="33" t="str">
        <f t="shared" ca="1" si="3"/>
        <v>워런티 적용</v>
      </c>
      <c r="K70" s="12" t="s">
        <v>22</v>
      </c>
      <c r="L70" s="6" t="s">
        <v>21</v>
      </c>
      <c r="M70" s="13" t="s">
        <v>19</v>
      </c>
      <c r="N70" s="14" t="s">
        <v>36</v>
      </c>
      <c r="O70" s="15" t="s">
        <v>458</v>
      </c>
      <c r="P70" s="6" t="s">
        <v>469</v>
      </c>
      <c r="Q70" s="16">
        <v>1</v>
      </c>
      <c r="R70" s="17" t="s">
        <v>1</v>
      </c>
    </row>
    <row r="71" spans="1:18" s="4" customFormat="1" x14ac:dyDescent="0.15">
      <c r="A71" s="5" t="s">
        <v>223</v>
      </c>
      <c r="B71" s="6" t="s">
        <v>17</v>
      </c>
      <c r="C71" s="6" t="s">
        <v>16</v>
      </c>
      <c r="D71" s="7" t="e">
        <v>#N/A</v>
      </c>
      <c r="E71" s="20" t="s">
        <v>208</v>
      </c>
      <c r="F71" s="9" t="e">
        <v>#N/A</v>
      </c>
      <c r="G71" s="10">
        <v>46106</v>
      </c>
      <c r="H71" s="11">
        <v>46123</v>
      </c>
      <c r="I71" s="70">
        <f t="shared" si="2"/>
        <v>46854</v>
      </c>
      <c r="J71" s="33" t="str">
        <f t="shared" ca="1" si="3"/>
        <v>워런티 적용</v>
      </c>
      <c r="K71" s="12" t="s">
        <v>15</v>
      </c>
      <c r="L71" s="6" t="s">
        <v>14</v>
      </c>
      <c r="M71" s="13" t="s">
        <v>19</v>
      </c>
      <c r="N71" s="14" t="s">
        <v>36</v>
      </c>
      <c r="O71" s="15" t="s">
        <v>458</v>
      </c>
      <c r="P71" s="6" t="s">
        <v>469</v>
      </c>
      <c r="Q71" s="16">
        <v>1</v>
      </c>
      <c r="R71" s="17" t="s">
        <v>1</v>
      </c>
    </row>
    <row r="72" spans="1:18" s="4" customFormat="1" x14ac:dyDescent="0.15">
      <c r="A72" s="5">
        <v>420183772</v>
      </c>
      <c r="B72" s="19" t="s">
        <v>40</v>
      </c>
      <c r="C72" s="19" t="s">
        <v>39</v>
      </c>
      <c r="D72" s="7" t="e">
        <v>#N/A</v>
      </c>
      <c r="E72" s="20" t="s">
        <v>208</v>
      </c>
      <c r="F72" s="9" t="e">
        <v>#N/A</v>
      </c>
      <c r="G72" s="10">
        <v>46106</v>
      </c>
      <c r="H72" s="11">
        <v>46123</v>
      </c>
      <c r="I72" s="70">
        <f t="shared" si="2"/>
        <v>46854</v>
      </c>
      <c r="J72" s="33" t="str">
        <f t="shared" ca="1" si="3"/>
        <v>워런티 적용</v>
      </c>
      <c r="K72" s="12" t="s">
        <v>15</v>
      </c>
      <c r="L72" s="19" t="s">
        <v>38</v>
      </c>
      <c r="M72" s="13" t="s">
        <v>19</v>
      </c>
      <c r="N72" s="14" t="s">
        <v>36</v>
      </c>
      <c r="O72" s="15" t="s">
        <v>458</v>
      </c>
      <c r="P72" s="6" t="s">
        <v>469</v>
      </c>
      <c r="Q72" s="16">
        <v>1</v>
      </c>
      <c r="R72" s="17" t="s">
        <v>1</v>
      </c>
    </row>
    <row r="73" spans="1:18" s="4" customFormat="1" x14ac:dyDescent="0.15">
      <c r="A73" s="5">
        <v>420183785</v>
      </c>
      <c r="B73" s="19" t="s">
        <v>40</v>
      </c>
      <c r="C73" s="19" t="s">
        <v>39</v>
      </c>
      <c r="D73" s="7" t="e">
        <v>#N/A</v>
      </c>
      <c r="E73" s="20" t="s">
        <v>208</v>
      </c>
      <c r="F73" s="9" t="e">
        <v>#N/A</v>
      </c>
      <c r="G73" s="10">
        <v>46106</v>
      </c>
      <c r="H73" s="11">
        <v>46123</v>
      </c>
      <c r="I73" s="70">
        <f t="shared" si="2"/>
        <v>46854</v>
      </c>
      <c r="J73" s="33" t="str">
        <f t="shared" ca="1" si="3"/>
        <v>워런티 적용</v>
      </c>
      <c r="K73" s="12" t="s">
        <v>15</v>
      </c>
      <c r="L73" s="19" t="s">
        <v>38</v>
      </c>
      <c r="M73" s="13" t="s">
        <v>19</v>
      </c>
      <c r="N73" s="14" t="s">
        <v>36</v>
      </c>
      <c r="O73" s="15" t="s">
        <v>458</v>
      </c>
      <c r="P73" s="6" t="s">
        <v>469</v>
      </c>
      <c r="Q73" s="16">
        <v>1</v>
      </c>
      <c r="R73" s="17" t="s">
        <v>1</v>
      </c>
    </row>
    <row r="74" spans="1:18" s="4" customFormat="1" x14ac:dyDescent="0.15">
      <c r="A74" s="5">
        <v>420183786</v>
      </c>
      <c r="B74" s="19" t="s">
        <v>40</v>
      </c>
      <c r="C74" s="19" t="s">
        <v>39</v>
      </c>
      <c r="D74" s="7" t="e">
        <v>#N/A</v>
      </c>
      <c r="E74" s="20" t="s">
        <v>208</v>
      </c>
      <c r="F74" s="9" t="e">
        <v>#N/A</v>
      </c>
      <c r="G74" s="10">
        <v>46106</v>
      </c>
      <c r="H74" s="11">
        <v>46123</v>
      </c>
      <c r="I74" s="70">
        <f t="shared" si="2"/>
        <v>46854</v>
      </c>
      <c r="J74" s="33" t="str">
        <f t="shared" ca="1" si="3"/>
        <v>워런티 적용</v>
      </c>
      <c r="K74" s="12" t="s">
        <v>15</v>
      </c>
      <c r="L74" s="19" t="s">
        <v>38</v>
      </c>
      <c r="M74" s="13" t="s">
        <v>19</v>
      </c>
      <c r="N74" s="14" t="s">
        <v>36</v>
      </c>
      <c r="O74" s="15" t="s">
        <v>458</v>
      </c>
      <c r="P74" s="6" t="s">
        <v>469</v>
      </c>
      <c r="Q74" s="16">
        <v>1</v>
      </c>
      <c r="R74" s="17" t="s">
        <v>1</v>
      </c>
    </row>
    <row r="75" spans="1:18" s="4" customFormat="1" x14ac:dyDescent="0.15">
      <c r="A75" s="5">
        <v>420183796</v>
      </c>
      <c r="B75" s="19" t="s">
        <v>40</v>
      </c>
      <c r="C75" s="19" t="s">
        <v>39</v>
      </c>
      <c r="D75" s="7" t="e">
        <v>#N/A</v>
      </c>
      <c r="E75" s="20" t="s">
        <v>208</v>
      </c>
      <c r="F75" s="9" t="e">
        <v>#N/A</v>
      </c>
      <c r="G75" s="10">
        <v>46106</v>
      </c>
      <c r="H75" s="11">
        <v>46123</v>
      </c>
      <c r="I75" s="70">
        <f t="shared" si="2"/>
        <v>46854</v>
      </c>
      <c r="J75" s="33" t="str">
        <f t="shared" ca="1" si="3"/>
        <v>워런티 적용</v>
      </c>
      <c r="K75" s="12" t="s">
        <v>15</v>
      </c>
      <c r="L75" s="19" t="s">
        <v>38</v>
      </c>
      <c r="M75" s="13" t="s">
        <v>19</v>
      </c>
      <c r="N75" s="14" t="s">
        <v>36</v>
      </c>
      <c r="O75" s="15" t="s">
        <v>458</v>
      </c>
      <c r="P75" s="6" t="s">
        <v>469</v>
      </c>
      <c r="Q75" s="16">
        <v>1</v>
      </c>
      <c r="R75" s="17" t="s">
        <v>1</v>
      </c>
    </row>
    <row r="76" spans="1:18" s="4" customFormat="1" x14ac:dyDescent="0.15">
      <c r="A76" s="5">
        <v>420183797</v>
      </c>
      <c r="B76" s="19" t="s">
        <v>40</v>
      </c>
      <c r="C76" s="19" t="s">
        <v>39</v>
      </c>
      <c r="D76" s="7" t="e">
        <v>#N/A</v>
      </c>
      <c r="E76" s="20" t="s">
        <v>208</v>
      </c>
      <c r="F76" s="9" t="e">
        <v>#N/A</v>
      </c>
      <c r="G76" s="10">
        <v>46106</v>
      </c>
      <c r="H76" s="11">
        <v>46123</v>
      </c>
      <c r="I76" s="70">
        <f t="shared" si="2"/>
        <v>46854</v>
      </c>
      <c r="J76" s="33" t="str">
        <f t="shared" ca="1" si="3"/>
        <v>워런티 적용</v>
      </c>
      <c r="K76" s="12" t="s">
        <v>15</v>
      </c>
      <c r="L76" s="19" t="s">
        <v>38</v>
      </c>
      <c r="M76" s="13" t="s">
        <v>19</v>
      </c>
      <c r="N76" s="14" t="s">
        <v>36</v>
      </c>
      <c r="O76" s="15" t="s">
        <v>458</v>
      </c>
      <c r="P76" s="6" t="s">
        <v>469</v>
      </c>
      <c r="Q76" s="16">
        <v>1</v>
      </c>
      <c r="R76" s="17" t="s">
        <v>1</v>
      </c>
    </row>
    <row r="77" spans="1:18" s="4" customFormat="1" x14ac:dyDescent="0.15">
      <c r="A77" s="5" t="s">
        <v>228</v>
      </c>
      <c r="B77" s="6" t="s">
        <v>227</v>
      </c>
      <c r="C77" s="6" t="s">
        <v>226</v>
      </c>
      <c r="D77" s="7" t="e">
        <v>#N/A</v>
      </c>
      <c r="E77" s="24" t="s">
        <v>206</v>
      </c>
      <c r="F77" s="9" t="e">
        <v>#N/A</v>
      </c>
      <c r="G77" s="10">
        <v>46106</v>
      </c>
      <c r="H77" s="25">
        <v>46123</v>
      </c>
      <c r="I77" s="70">
        <f t="shared" si="2"/>
        <v>46854</v>
      </c>
      <c r="J77" s="33" t="str">
        <f t="shared" ca="1" si="3"/>
        <v>워런티 적용</v>
      </c>
      <c r="K77" s="12" t="s">
        <v>225</v>
      </c>
      <c r="L77" s="6" t="s">
        <v>224</v>
      </c>
      <c r="M77" s="13" t="s">
        <v>19</v>
      </c>
      <c r="N77" s="14" t="s">
        <v>11</v>
      </c>
      <c r="O77" s="15" t="s">
        <v>458</v>
      </c>
      <c r="P77" s="6" t="s">
        <v>469</v>
      </c>
      <c r="Q77" s="16">
        <v>1</v>
      </c>
      <c r="R77" s="17" t="s">
        <v>1</v>
      </c>
    </row>
    <row r="78" spans="1:18" s="4" customFormat="1" x14ac:dyDescent="0.15">
      <c r="A78" s="5">
        <v>415259741</v>
      </c>
      <c r="B78" s="19" t="s">
        <v>231</v>
      </c>
      <c r="C78" s="19" t="s">
        <v>230</v>
      </c>
      <c r="D78" s="7" t="e">
        <v>#N/A</v>
      </c>
      <c r="E78" s="22" t="s">
        <v>208</v>
      </c>
      <c r="F78" s="9" t="e">
        <v>#N/A</v>
      </c>
      <c r="G78" s="10">
        <v>46106</v>
      </c>
      <c r="H78" s="25">
        <v>46123</v>
      </c>
      <c r="I78" s="70">
        <f t="shared" si="2"/>
        <v>46854</v>
      </c>
      <c r="J78" s="33" t="str">
        <f t="shared" ca="1" si="3"/>
        <v>워런티 적용</v>
      </c>
      <c r="K78" s="12" t="s">
        <v>225</v>
      </c>
      <c r="L78" s="19" t="s">
        <v>229</v>
      </c>
      <c r="M78" s="13" t="s">
        <v>19</v>
      </c>
      <c r="N78" s="14" t="s">
        <v>36</v>
      </c>
      <c r="O78" s="15" t="s">
        <v>458</v>
      </c>
      <c r="P78" s="6" t="s">
        <v>469</v>
      </c>
      <c r="Q78" s="16">
        <v>1</v>
      </c>
      <c r="R78" s="17" t="s">
        <v>1</v>
      </c>
    </row>
    <row r="79" spans="1:18" s="4" customFormat="1" x14ac:dyDescent="0.15">
      <c r="A79" s="5" t="s">
        <v>233</v>
      </c>
      <c r="B79" s="6" t="s">
        <v>100</v>
      </c>
      <c r="C79" s="6" t="s">
        <v>99</v>
      </c>
      <c r="D79" s="7" t="e">
        <v>#N/A</v>
      </c>
      <c r="E79" s="24" t="s">
        <v>232</v>
      </c>
      <c r="F79" s="9" t="e">
        <v>#N/A</v>
      </c>
      <c r="G79" s="10">
        <v>46106</v>
      </c>
      <c r="H79" s="11">
        <v>46123</v>
      </c>
      <c r="I79" s="70">
        <f t="shared" si="2"/>
        <v>46854</v>
      </c>
      <c r="J79" s="33" t="str">
        <f t="shared" ca="1" si="3"/>
        <v>워런티 적용</v>
      </c>
      <c r="K79" s="12" t="s">
        <v>98</v>
      </c>
      <c r="L79" s="6" t="s">
        <v>97</v>
      </c>
      <c r="M79" s="13" t="s">
        <v>19</v>
      </c>
      <c r="N79" s="14">
        <v>46129</v>
      </c>
      <c r="O79" s="15" t="s">
        <v>458</v>
      </c>
      <c r="P79" s="6" t="s">
        <v>469</v>
      </c>
      <c r="Q79" s="16">
        <v>1</v>
      </c>
      <c r="R79" s="17" t="s">
        <v>1</v>
      </c>
    </row>
    <row r="80" spans="1:18" s="4" customFormat="1" x14ac:dyDescent="0.15">
      <c r="A80" s="5">
        <v>418913927</v>
      </c>
      <c r="B80" s="19" t="s">
        <v>163</v>
      </c>
      <c r="C80" s="19" t="s">
        <v>162</v>
      </c>
      <c r="D80" s="7" t="e">
        <v>#N/A</v>
      </c>
      <c r="E80" s="22" t="s">
        <v>234</v>
      </c>
      <c r="F80" s="9" t="e">
        <v>#N/A</v>
      </c>
      <c r="G80" s="10">
        <v>46106</v>
      </c>
      <c r="H80" s="11">
        <v>46123</v>
      </c>
      <c r="I80" s="70">
        <f t="shared" si="2"/>
        <v>46854</v>
      </c>
      <c r="J80" s="33" t="str">
        <f t="shared" ca="1" si="3"/>
        <v>워런티 적용</v>
      </c>
      <c r="K80" s="12" t="s">
        <v>98</v>
      </c>
      <c r="L80" s="19" t="s">
        <v>161</v>
      </c>
      <c r="M80" s="13" t="s">
        <v>19</v>
      </c>
      <c r="N80" s="14">
        <v>46129</v>
      </c>
      <c r="O80" s="15" t="s">
        <v>458</v>
      </c>
      <c r="P80" s="6" t="s">
        <v>469</v>
      </c>
      <c r="Q80" s="16">
        <v>1</v>
      </c>
      <c r="R80" s="17" t="s">
        <v>1</v>
      </c>
    </row>
    <row r="81" spans="1:18" s="4" customFormat="1" x14ac:dyDescent="0.15">
      <c r="A81" s="5" t="s">
        <v>235</v>
      </c>
      <c r="B81" s="6" t="s">
        <v>8</v>
      </c>
      <c r="C81" s="6" t="s">
        <v>7</v>
      </c>
      <c r="D81" s="7" t="e">
        <v>#N/A</v>
      </c>
      <c r="E81" s="20" t="s">
        <v>234</v>
      </c>
      <c r="F81" s="9" t="e">
        <v>#N/A</v>
      </c>
      <c r="G81" s="10">
        <v>46106</v>
      </c>
      <c r="H81" s="11">
        <v>46123</v>
      </c>
      <c r="I81" s="70">
        <f t="shared" si="2"/>
        <v>46854</v>
      </c>
      <c r="J81" s="33" t="str">
        <f t="shared" ca="1" si="3"/>
        <v>워런티 적용</v>
      </c>
      <c r="K81" s="12" t="s">
        <v>6</v>
      </c>
      <c r="L81" s="6" t="s">
        <v>5</v>
      </c>
      <c r="M81" s="13" t="s">
        <v>19</v>
      </c>
      <c r="N81" s="14">
        <v>46129</v>
      </c>
      <c r="O81" s="15" t="s">
        <v>458</v>
      </c>
      <c r="P81" s="6" t="s">
        <v>469</v>
      </c>
      <c r="Q81" s="16">
        <v>1</v>
      </c>
      <c r="R81" s="17" t="s">
        <v>1</v>
      </c>
    </row>
    <row r="82" spans="1:18" s="4" customFormat="1" x14ac:dyDescent="0.15">
      <c r="A82" s="5">
        <v>420439303</v>
      </c>
      <c r="B82" s="19" t="s">
        <v>179</v>
      </c>
      <c r="C82" s="19" t="s">
        <v>178</v>
      </c>
      <c r="D82" s="7" t="e">
        <v>#N/A</v>
      </c>
      <c r="E82" s="20" t="s">
        <v>234</v>
      </c>
      <c r="F82" s="9" t="e">
        <v>#N/A</v>
      </c>
      <c r="G82" s="10">
        <v>46106</v>
      </c>
      <c r="H82" s="11">
        <v>46123</v>
      </c>
      <c r="I82" s="70">
        <f t="shared" si="2"/>
        <v>46854</v>
      </c>
      <c r="J82" s="33" t="str">
        <f t="shared" ca="1" si="3"/>
        <v>워런티 적용</v>
      </c>
      <c r="K82" s="12" t="s">
        <v>6</v>
      </c>
      <c r="L82" s="19" t="s">
        <v>177</v>
      </c>
      <c r="M82" s="13" t="s">
        <v>19</v>
      </c>
      <c r="N82" s="14">
        <v>46129</v>
      </c>
      <c r="O82" s="15" t="s">
        <v>458</v>
      </c>
      <c r="P82" s="6" t="s">
        <v>469</v>
      </c>
      <c r="Q82" s="16">
        <v>1</v>
      </c>
      <c r="R82" s="17" t="s">
        <v>1</v>
      </c>
    </row>
    <row r="83" spans="1:18" s="4" customFormat="1" x14ac:dyDescent="0.15">
      <c r="A83" s="5">
        <v>420439333</v>
      </c>
      <c r="B83" s="19" t="s">
        <v>179</v>
      </c>
      <c r="C83" s="19" t="s">
        <v>178</v>
      </c>
      <c r="D83" s="7" t="e">
        <v>#N/A</v>
      </c>
      <c r="E83" s="20" t="s">
        <v>234</v>
      </c>
      <c r="F83" s="9" t="e">
        <v>#N/A</v>
      </c>
      <c r="G83" s="10">
        <v>46106</v>
      </c>
      <c r="H83" s="11">
        <v>46123</v>
      </c>
      <c r="I83" s="70">
        <f t="shared" si="2"/>
        <v>46854</v>
      </c>
      <c r="J83" s="33" t="str">
        <f t="shared" ca="1" si="3"/>
        <v>워런티 적용</v>
      </c>
      <c r="K83" s="12" t="s">
        <v>6</v>
      </c>
      <c r="L83" s="19" t="s">
        <v>177</v>
      </c>
      <c r="M83" s="13" t="s">
        <v>19</v>
      </c>
      <c r="N83" s="14">
        <v>46129</v>
      </c>
      <c r="O83" s="15" t="s">
        <v>458</v>
      </c>
      <c r="P83" s="6" t="s">
        <v>469</v>
      </c>
      <c r="Q83" s="16">
        <v>1</v>
      </c>
      <c r="R83" s="17" t="s">
        <v>1</v>
      </c>
    </row>
    <row r="84" spans="1:18" s="4" customFormat="1" x14ac:dyDescent="0.15">
      <c r="A84" s="5" t="s">
        <v>238</v>
      </c>
      <c r="B84" s="6" t="s">
        <v>100</v>
      </c>
      <c r="C84" s="6" t="s">
        <v>99</v>
      </c>
      <c r="D84" s="7" t="s">
        <v>427</v>
      </c>
      <c r="E84" s="8" t="s">
        <v>236</v>
      </c>
      <c r="F84" s="9" t="s">
        <v>237</v>
      </c>
      <c r="G84" s="10">
        <v>46106</v>
      </c>
      <c r="H84" s="11">
        <v>46106</v>
      </c>
      <c r="I84" s="70">
        <f t="shared" si="2"/>
        <v>46837</v>
      </c>
      <c r="J84" s="33" t="str">
        <f t="shared" ca="1" si="3"/>
        <v>워런티 적용</v>
      </c>
      <c r="K84" s="12" t="s">
        <v>98</v>
      </c>
      <c r="L84" s="6" t="s">
        <v>97</v>
      </c>
      <c r="M84" s="13" t="s">
        <v>19</v>
      </c>
      <c r="N84" s="14" t="s">
        <v>11</v>
      </c>
      <c r="O84" s="15" t="s">
        <v>458</v>
      </c>
      <c r="P84" s="6" t="s">
        <v>457</v>
      </c>
      <c r="Q84" s="16">
        <v>1</v>
      </c>
      <c r="R84" s="17" t="s">
        <v>1</v>
      </c>
    </row>
    <row r="85" spans="1:18" s="4" customFormat="1" x14ac:dyDescent="0.15">
      <c r="A85" s="5" t="s">
        <v>242</v>
      </c>
      <c r="B85" s="6" t="s">
        <v>241</v>
      </c>
      <c r="C85" s="6" t="s">
        <v>240</v>
      </c>
      <c r="D85" s="7" t="s">
        <v>427</v>
      </c>
      <c r="E85" s="8" t="s">
        <v>236</v>
      </c>
      <c r="F85" s="9" t="s">
        <v>237</v>
      </c>
      <c r="G85" s="10">
        <v>46106</v>
      </c>
      <c r="H85" s="11">
        <v>46106</v>
      </c>
      <c r="I85" s="70">
        <f t="shared" si="2"/>
        <v>46837</v>
      </c>
      <c r="J85" s="33" t="str">
        <f t="shared" ca="1" si="3"/>
        <v>워런티 적용</v>
      </c>
      <c r="K85" s="12" t="s">
        <v>150</v>
      </c>
      <c r="L85" s="6" t="s">
        <v>239</v>
      </c>
      <c r="M85" s="13" t="s">
        <v>19</v>
      </c>
      <c r="N85" s="14" t="s">
        <v>11</v>
      </c>
      <c r="O85" s="15" t="s">
        <v>458</v>
      </c>
      <c r="P85" s="6" t="s">
        <v>457</v>
      </c>
      <c r="Q85" s="16">
        <v>1</v>
      </c>
      <c r="R85" s="17" t="s">
        <v>1</v>
      </c>
    </row>
    <row r="86" spans="1:18" s="4" customFormat="1" x14ac:dyDescent="0.15">
      <c r="A86" s="5" t="s">
        <v>247</v>
      </c>
      <c r="B86" s="6" t="s">
        <v>246</v>
      </c>
      <c r="C86" s="6" t="s">
        <v>245</v>
      </c>
      <c r="D86" s="7" t="s">
        <v>428</v>
      </c>
      <c r="E86" s="8" t="s">
        <v>243</v>
      </c>
      <c r="F86" s="9" t="s">
        <v>244</v>
      </c>
      <c r="G86" s="10">
        <v>46113</v>
      </c>
      <c r="H86" s="11">
        <v>46113</v>
      </c>
      <c r="I86" s="70">
        <f t="shared" si="2"/>
        <v>46844</v>
      </c>
      <c r="J86" s="33" t="str">
        <f t="shared" ca="1" si="3"/>
        <v>워런티 적용</v>
      </c>
      <c r="K86" s="12" t="s">
        <v>78</v>
      </c>
      <c r="L86" s="6" t="s">
        <v>77</v>
      </c>
      <c r="M86" s="13" t="s">
        <v>29</v>
      </c>
      <c r="N86" s="14" t="s">
        <v>11</v>
      </c>
      <c r="O86" s="15" t="s">
        <v>458</v>
      </c>
      <c r="P86" s="6" t="s">
        <v>457</v>
      </c>
      <c r="Q86" s="16">
        <v>1</v>
      </c>
      <c r="R86" s="17" t="s">
        <v>1</v>
      </c>
    </row>
    <row r="87" spans="1:18" s="4" customFormat="1" x14ac:dyDescent="0.15">
      <c r="A87" s="5" t="s">
        <v>250</v>
      </c>
      <c r="B87" s="6" t="s">
        <v>8</v>
      </c>
      <c r="C87" s="6" t="s">
        <v>7</v>
      </c>
      <c r="D87" s="7" t="s">
        <v>429</v>
      </c>
      <c r="E87" s="8" t="s">
        <v>248</v>
      </c>
      <c r="F87" s="9" t="s">
        <v>249</v>
      </c>
      <c r="G87" s="10">
        <v>46113</v>
      </c>
      <c r="H87" s="11">
        <v>46113</v>
      </c>
      <c r="I87" s="70">
        <f t="shared" si="2"/>
        <v>46844</v>
      </c>
      <c r="J87" s="33" t="str">
        <f t="shared" ca="1" si="3"/>
        <v>워런티 적용</v>
      </c>
      <c r="K87" s="12" t="s">
        <v>6</v>
      </c>
      <c r="L87" s="6" t="s">
        <v>5</v>
      </c>
      <c r="M87" s="13" t="s">
        <v>29</v>
      </c>
      <c r="N87" s="14" t="s">
        <v>108</v>
      </c>
      <c r="O87" s="15" t="s">
        <v>460</v>
      </c>
      <c r="P87" s="6" t="s">
        <v>457</v>
      </c>
      <c r="Q87" s="16">
        <v>1</v>
      </c>
      <c r="R87" s="17" t="s">
        <v>1</v>
      </c>
    </row>
    <row r="88" spans="1:18" s="4" customFormat="1" x14ac:dyDescent="0.15">
      <c r="A88" s="5" t="s">
        <v>253</v>
      </c>
      <c r="B88" s="21" t="s">
        <v>152</v>
      </c>
      <c r="C88" s="6" t="s">
        <v>151</v>
      </c>
      <c r="D88" s="7" t="s">
        <v>430</v>
      </c>
      <c r="E88" s="8" t="s">
        <v>251</v>
      </c>
      <c r="F88" s="9" t="s">
        <v>252</v>
      </c>
      <c r="G88" s="10">
        <v>46114</v>
      </c>
      <c r="H88" s="11">
        <v>46114</v>
      </c>
      <c r="I88" s="70">
        <f t="shared" si="2"/>
        <v>46845</v>
      </c>
      <c r="J88" s="33" t="str">
        <f t="shared" ca="1" si="3"/>
        <v>워런티 적용</v>
      </c>
      <c r="K88" s="12" t="s">
        <v>150</v>
      </c>
      <c r="L88" s="6" t="s">
        <v>149</v>
      </c>
      <c r="M88" s="13" t="s">
        <v>29</v>
      </c>
      <c r="N88" s="14" t="s">
        <v>11</v>
      </c>
      <c r="O88" s="15" t="s">
        <v>458</v>
      </c>
      <c r="P88" s="6" t="s">
        <v>457</v>
      </c>
      <c r="Q88" s="16">
        <v>1</v>
      </c>
      <c r="R88" s="17" t="s">
        <v>1</v>
      </c>
    </row>
    <row r="89" spans="1:18" s="4" customFormat="1" x14ac:dyDescent="0.15">
      <c r="A89" s="5" t="s">
        <v>255</v>
      </c>
      <c r="B89" s="21" t="s">
        <v>33</v>
      </c>
      <c r="C89" s="6" t="s">
        <v>32</v>
      </c>
      <c r="D89" s="7" t="e">
        <v>#N/A</v>
      </c>
      <c r="E89" s="8" t="s">
        <v>254</v>
      </c>
      <c r="F89" s="9" t="e">
        <v>#N/A</v>
      </c>
      <c r="G89" s="10">
        <v>46115</v>
      </c>
      <c r="H89" s="11">
        <v>46115</v>
      </c>
      <c r="I89" s="70">
        <f t="shared" si="2"/>
        <v>46846</v>
      </c>
      <c r="J89" s="33" t="str">
        <f t="shared" ca="1" si="3"/>
        <v>워런티 적용</v>
      </c>
      <c r="K89" s="12" t="s">
        <v>31</v>
      </c>
      <c r="L89" s="6" t="s">
        <v>30</v>
      </c>
      <c r="M89" s="13" t="s">
        <v>29</v>
      </c>
      <c r="N89" s="14" t="s">
        <v>11</v>
      </c>
      <c r="O89" s="15" t="s">
        <v>458</v>
      </c>
      <c r="P89" s="6" t="s">
        <v>457</v>
      </c>
      <c r="Q89" s="16">
        <v>1</v>
      </c>
      <c r="R89" s="17" t="s">
        <v>1</v>
      </c>
    </row>
    <row r="90" spans="1:18" s="4" customFormat="1" x14ac:dyDescent="0.15">
      <c r="A90" s="5">
        <v>416440815</v>
      </c>
      <c r="B90" s="14" t="s">
        <v>188</v>
      </c>
      <c r="C90" s="19" t="s">
        <v>187</v>
      </c>
      <c r="D90" s="7" t="e">
        <v>#N/A</v>
      </c>
      <c r="E90" s="20" t="s">
        <v>256</v>
      </c>
      <c r="F90" s="9" t="e">
        <v>#N/A</v>
      </c>
      <c r="G90" s="10">
        <v>46115</v>
      </c>
      <c r="H90" s="11">
        <v>46115</v>
      </c>
      <c r="I90" s="70">
        <f t="shared" si="2"/>
        <v>46846</v>
      </c>
      <c r="J90" s="33" t="str">
        <f t="shared" ca="1" si="3"/>
        <v>워런티 적용</v>
      </c>
      <c r="K90" s="12" t="s">
        <v>31</v>
      </c>
      <c r="L90" s="19" t="s">
        <v>186</v>
      </c>
      <c r="M90" s="13" t="s">
        <v>29</v>
      </c>
      <c r="N90" s="14" t="s">
        <v>36</v>
      </c>
      <c r="O90" s="15" t="s">
        <v>458</v>
      </c>
      <c r="P90" s="6" t="s">
        <v>457</v>
      </c>
      <c r="Q90" s="16">
        <v>1</v>
      </c>
      <c r="R90" s="17" t="s">
        <v>1</v>
      </c>
    </row>
    <row r="91" spans="1:18" s="4" customFormat="1" x14ac:dyDescent="0.15">
      <c r="A91" s="5" t="s">
        <v>259</v>
      </c>
      <c r="B91" s="6" t="s">
        <v>8</v>
      </c>
      <c r="C91" s="6" t="s">
        <v>7</v>
      </c>
      <c r="D91" s="7" t="s">
        <v>431</v>
      </c>
      <c r="E91" s="24" t="s">
        <v>257</v>
      </c>
      <c r="F91" s="9" t="s">
        <v>258</v>
      </c>
      <c r="G91" s="10">
        <v>46119</v>
      </c>
      <c r="H91" s="11">
        <v>46121</v>
      </c>
      <c r="I91" s="70">
        <f t="shared" si="2"/>
        <v>46852</v>
      </c>
      <c r="J91" s="33" t="str">
        <f t="shared" ca="1" si="3"/>
        <v>워런티 적용</v>
      </c>
      <c r="K91" s="12" t="s">
        <v>6</v>
      </c>
      <c r="L91" s="6" t="s">
        <v>5</v>
      </c>
      <c r="M91" s="13" t="s">
        <v>19</v>
      </c>
      <c r="N91" s="14" t="s">
        <v>11</v>
      </c>
      <c r="O91" s="15" t="s">
        <v>458</v>
      </c>
      <c r="P91" s="6" t="s">
        <v>457</v>
      </c>
      <c r="Q91" s="16">
        <v>1</v>
      </c>
      <c r="R91" s="17" t="s">
        <v>1</v>
      </c>
    </row>
    <row r="92" spans="1:18" s="4" customFormat="1" x14ac:dyDescent="0.15">
      <c r="A92" s="5" t="s">
        <v>262</v>
      </c>
      <c r="B92" s="6" t="s">
        <v>54</v>
      </c>
      <c r="C92" s="6" t="s">
        <v>53</v>
      </c>
      <c r="D92" s="7" t="s">
        <v>432</v>
      </c>
      <c r="E92" s="8" t="s">
        <v>260</v>
      </c>
      <c r="F92" s="9" t="s">
        <v>261</v>
      </c>
      <c r="G92" s="10">
        <v>46119</v>
      </c>
      <c r="H92" s="11">
        <v>46122</v>
      </c>
      <c r="I92" s="70">
        <f t="shared" si="2"/>
        <v>46853</v>
      </c>
      <c r="J92" s="33" t="str">
        <f t="shared" ca="1" si="3"/>
        <v>워런티 적용</v>
      </c>
      <c r="K92" s="12" t="s">
        <v>52</v>
      </c>
      <c r="L92" s="6" t="s">
        <v>51</v>
      </c>
      <c r="M92" s="13" t="s">
        <v>139</v>
      </c>
      <c r="N92" s="14" t="s">
        <v>11</v>
      </c>
      <c r="O92" s="15" t="s">
        <v>458</v>
      </c>
      <c r="P92" s="6" t="s">
        <v>457</v>
      </c>
      <c r="Q92" s="16">
        <v>1</v>
      </c>
      <c r="R92" s="17" t="s">
        <v>1</v>
      </c>
    </row>
    <row r="93" spans="1:18" s="4" customFormat="1" x14ac:dyDescent="0.15">
      <c r="A93" s="5">
        <v>415206515</v>
      </c>
      <c r="B93" s="19" t="s">
        <v>59</v>
      </c>
      <c r="C93" s="19" t="s">
        <v>58</v>
      </c>
      <c r="D93" s="7" t="s">
        <v>432</v>
      </c>
      <c r="E93" s="20" t="s">
        <v>263</v>
      </c>
      <c r="F93" s="9" t="s">
        <v>261</v>
      </c>
      <c r="G93" s="10">
        <v>46119</v>
      </c>
      <c r="H93" s="11">
        <v>46122</v>
      </c>
      <c r="I93" s="70">
        <f t="shared" si="2"/>
        <v>46853</v>
      </c>
      <c r="J93" s="33" t="str">
        <f t="shared" ca="1" si="3"/>
        <v>워런티 적용</v>
      </c>
      <c r="K93" s="12" t="s">
        <v>52</v>
      </c>
      <c r="L93" s="19" t="s">
        <v>57</v>
      </c>
      <c r="M93" s="13" t="s">
        <v>139</v>
      </c>
      <c r="N93" s="14" t="s">
        <v>36</v>
      </c>
      <c r="O93" s="15" t="s">
        <v>458</v>
      </c>
      <c r="P93" s="6" t="s">
        <v>457</v>
      </c>
      <c r="Q93" s="16">
        <v>1</v>
      </c>
      <c r="R93" s="17" t="s">
        <v>1</v>
      </c>
    </row>
    <row r="94" spans="1:18" s="4" customFormat="1" x14ac:dyDescent="0.15">
      <c r="A94" s="5" t="s">
        <v>266</v>
      </c>
      <c r="B94" s="6" t="s">
        <v>241</v>
      </c>
      <c r="C94" s="6" t="s">
        <v>240</v>
      </c>
      <c r="D94" s="7" t="s">
        <v>433</v>
      </c>
      <c r="E94" s="8" t="s">
        <v>264</v>
      </c>
      <c r="F94" s="9" t="s">
        <v>265</v>
      </c>
      <c r="G94" s="10">
        <v>46122</v>
      </c>
      <c r="H94" s="11">
        <v>46122</v>
      </c>
      <c r="I94" s="70">
        <f t="shared" si="2"/>
        <v>46853</v>
      </c>
      <c r="J94" s="33" t="str">
        <f t="shared" ca="1" si="3"/>
        <v>워런티 적용</v>
      </c>
      <c r="K94" s="12" t="s">
        <v>150</v>
      </c>
      <c r="L94" s="6" t="s">
        <v>239</v>
      </c>
      <c r="M94" s="13" t="s">
        <v>29</v>
      </c>
      <c r="N94" s="14" t="s">
        <v>11</v>
      </c>
      <c r="O94" s="15" t="s">
        <v>458</v>
      </c>
      <c r="P94" s="6" t="s">
        <v>457</v>
      </c>
      <c r="Q94" s="16">
        <v>1</v>
      </c>
      <c r="R94" s="17" t="s">
        <v>1</v>
      </c>
    </row>
    <row r="95" spans="1:18" s="4" customFormat="1" x14ac:dyDescent="0.15">
      <c r="A95" s="5" t="s">
        <v>271</v>
      </c>
      <c r="B95" s="6" t="s">
        <v>270</v>
      </c>
      <c r="C95" s="6" t="s">
        <v>90</v>
      </c>
      <c r="D95" s="7" t="s">
        <v>434</v>
      </c>
      <c r="E95" s="8" t="s">
        <v>268</v>
      </c>
      <c r="F95" s="9" t="s">
        <v>269</v>
      </c>
      <c r="G95" s="10">
        <v>46122</v>
      </c>
      <c r="H95" s="11">
        <v>46160</v>
      </c>
      <c r="I95" s="70">
        <f t="shared" si="2"/>
        <v>46891</v>
      </c>
      <c r="J95" s="33" t="str">
        <f t="shared" ca="1" si="3"/>
        <v>워런티 적용</v>
      </c>
      <c r="K95" s="12" t="s">
        <v>89</v>
      </c>
      <c r="L95" s="6" t="s">
        <v>88</v>
      </c>
      <c r="M95" s="13" t="s">
        <v>272</v>
      </c>
      <c r="N95" s="26" t="s">
        <v>267</v>
      </c>
      <c r="O95" s="19" t="s">
        <v>462</v>
      </c>
      <c r="P95" s="6" t="s">
        <v>457</v>
      </c>
      <c r="Q95" s="16">
        <v>1</v>
      </c>
      <c r="R95" s="17" t="s">
        <v>1</v>
      </c>
    </row>
    <row r="96" spans="1:18" s="4" customFormat="1" x14ac:dyDescent="0.15">
      <c r="A96" s="5" t="s">
        <v>273</v>
      </c>
      <c r="B96" s="6" t="s">
        <v>8</v>
      </c>
      <c r="C96" s="6" t="s">
        <v>7</v>
      </c>
      <c r="D96" s="7" t="s">
        <v>434</v>
      </c>
      <c r="E96" s="8" t="s">
        <v>268</v>
      </c>
      <c r="F96" s="9" t="s">
        <v>269</v>
      </c>
      <c r="G96" s="10">
        <v>46122</v>
      </c>
      <c r="H96" s="11">
        <v>46160</v>
      </c>
      <c r="I96" s="70">
        <f t="shared" si="2"/>
        <v>46891</v>
      </c>
      <c r="J96" s="33" t="str">
        <f t="shared" ca="1" si="3"/>
        <v>워런티 적용</v>
      </c>
      <c r="K96" s="12" t="s">
        <v>6</v>
      </c>
      <c r="L96" s="6" t="s">
        <v>5</v>
      </c>
      <c r="M96" s="13" t="s">
        <v>272</v>
      </c>
      <c r="N96" s="26" t="s">
        <v>267</v>
      </c>
      <c r="O96" s="19" t="s">
        <v>462</v>
      </c>
      <c r="P96" s="6" t="s">
        <v>457</v>
      </c>
      <c r="Q96" s="16">
        <v>1</v>
      </c>
      <c r="R96" s="17" t="s">
        <v>1</v>
      </c>
    </row>
    <row r="97" spans="1:18" s="4" customFormat="1" x14ac:dyDescent="0.15">
      <c r="A97" s="5" t="s">
        <v>274</v>
      </c>
      <c r="B97" s="6" t="s">
        <v>241</v>
      </c>
      <c r="C97" s="6" t="s">
        <v>240</v>
      </c>
      <c r="D97" s="7" t="s">
        <v>422</v>
      </c>
      <c r="E97" s="8" t="s">
        <v>115</v>
      </c>
      <c r="F97" s="9" t="s">
        <v>116</v>
      </c>
      <c r="G97" s="10">
        <v>46031</v>
      </c>
      <c r="H97" s="11">
        <v>46129</v>
      </c>
      <c r="I97" s="70">
        <f t="shared" si="2"/>
        <v>46860</v>
      </c>
      <c r="J97" s="33" t="str">
        <f t="shared" ca="1" si="3"/>
        <v>워런티 적용</v>
      </c>
      <c r="K97" s="12" t="s">
        <v>150</v>
      </c>
      <c r="L97" s="6" t="s">
        <v>239</v>
      </c>
      <c r="M97" s="13" t="s">
        <v>19</v>
      </c>
      <c r="N97" s="14" t="s">
        <v>11</v>
      </c>
      <c r="O97" s="15" t="s">
        <v>458</v>
      </c>
      <c r="P97" s="6" t="s">
        <v>457</v>
      </c>
      <c r="Q97" s="16">
        <v>1</v>
      </c>
      <c r="R97" s="17" t="s">
        <v>1</v>
      </c>
    </row>
    <row r="98" spans="1:18" s="4" customFormat="1" x14ac:dyDescent="0.15">
      <c r="A98" s="5" t="s">
        <v>276</v>
      </c>
      <c r="B98" s="6" t="s">
        <v>24</v>
      </c>
      <c r="C98" s="6" t="s">
        <v>23</v>
      </c>
      <c r="D98" s="7" t="e">
        <v>#N/A</v>
      </c>
      <c r="E98" s="8" t="s">
        <v>275</v>
      </c>
      <c r="F98" s="9" t="e">
        <v>#N/A</v>
      </c>
      <c r="G98" s="10">
        <v>46133</v>
      </c>
      <c r="H98" s="11">
        <v>46134</v>
      </c>
      <c r="I98" s="70">
        <f t="shared" si="2"/>
        <v>46865</v>
      </c>
      <c r="J98" s="33" t="str">
        <f t="shared" ca="1" si="3"/>
        <v>워런티 적용</v>
      </c>
      <c r="K98" s="12" t="s">
        <v>22</v>
      </c>
      <c r="L98" s="6" t="s">
        <v>21</v>
      </c>
      <c r="M98" s="13" t="s">
        <v>10</v>
      </c>
      <c r="N98" s="14" t="s">
        <v>2</v>
      </c>
      <c r="O98" s="15" t="s">
        <v>459</v>
      </c>
      <c r="P98" s="6" t="s">
        <v>457</v>
      </c>
      <c r="Q98" s="16">
        <v>1</v>
      </c>
      <c r="R98" s="17" t="s">
        <v>1</v>
      </c>
    </row>
    <row r="99" spans="1:18" s="4" customFormat="1" x14ac:dyDescent="0.15">
      <c r="A99" s="5" t="s">
        <v>279</v>
      </c>
      <c r="B99" s="6" t="s">
        <v>152</v>
      </c>
      <c r="C99" s="6" t="s">
        <v>151</v>
      </c>
      <c r="D99" s="7" t="s">
        <v>435</v>
      </c>
      <c r="E99" s="8" t="s">
        <v>277</v>
      </c>
      <c r="F99" s="9" t="s">
        <v>278</v>
      </c>
      <c r="G99" s="10">
        <v>46135</v>
      </c>
      <c r="H99" s="11">
        <v>46136</v>
      </c>
      <c r="I99" s="70">
        <f t="shared" si="2"/>
        <v>46867</v>
      </c>
      <c r="J99" s="33" t="str">
        <f t="shared" ca="1" si="3"/>
        <v>워런티 적용</v>
      </c>
      <c r="K99" s="12" t="s">
        <v>150</v>
      </c>
      <c r="L99" s="6" t="s">
        <v>149</v>
      </c>
      <c r="M99" s="13" t="s">
        <v>10</v>
      </c>
      <c r="N99" s="14" t="s">
        <v>2</v>
      </c>
      <c r="O99" s="15" t="s">
        <v>459</v>
      </c>
      <c r="P99" s="6" t="s">
        <v>457</v>
      </c>
      <c r="Q99" s="16">
        <v>1</v>
      </c>
      <c r="R99" s="17" t="s">
        <v>1</v>
      </c>
    </row>
    <row r="100" spans="1:18" s="4" customFormat="1" x14ac:dyDescent="0.15">
      <c r="A100" s="5" t="s">
        <v>283</v>
      </c>
      <c r="B100" s="6" t="s">
        <v>282</v>
      </c>
      <c r="C100" s="21" t="s">
        <v>128</v>
      </c>
      <c r="D100" s="7" t="s">
        <v>436</v>
      </c>
      <c r="E100" s="8" t="s">
        <v>280</v>
      </c>
      <c r="F100" s="9" t="s">
        <v>281</v>
      </c>
      <c r="G100" s="10">
        <v>46135</v>
      </c>
      <c r="H100" s="11">
        <v>46135</v>
      </c>
      <c r="I100" s="70">
        <f t="shared" si="2"/>
        <v>46866</v>
      </c>
      <c r="J100" s="33" t="str">
        <f t="shared" ca="1" si="3"/>
        <v>워런티 적용</v>
      </c>
      <c r="K100" s="12" t="s">
        <v>127</v>
      </c>
      <c r="L100" s="6" t="s">
        <v>126</v>
      </c>
      <c r="M100" s="13" t="s">
        <v>19</v>
      </c>
      <c r="N100" s="14" t="s">
        <v>11</v>
      </c>
      <c r="O100" s="15" t="s">
        <v>458</v>
      </c>
      <c r="P100" s="6" t="s">
        <v>457</v>
      </c>
      <c r="Q100" s="16">
        <v>1</v>
      </c>
      <c r="R100" s="17" t="s">
        <v>1</v>
      </c>
    </row>
    <row r="101" spans="1:18" s="4" customFormat="1" x14ac:dyDescent="0.15">
      <c r="A101" s="5" t="s">
        <v>285</v>
      </c>
      <c r="B101" s="6" t="s">
        <v>241</v>
      </c>
      <c r="C101" s="6" t="s">
        <v>240</v>
      </c>
      <c r="D101" s="7" t="e">
        <v>#N/A</v>
      </c>
      <c r="E101" s="8" t="s">
        <v>284</v>
      </c>
      <c r="F101" s="9" t="e">
        <v>#N/A</v>
      </c>
      <c r="G101" s="10">
        <v>46135</v>
      </c>
      <c r="H101" s="11">
        <v>46140</v>
      </c>
      <c r="I101" s="70">
        <f t="shared" si="2"/>
        <v>46871</v>
      </c>
      <c r="J101" s="33" t="str">
        <f t="shared" ca="1" si="3"/>
        <v>워런티 적용</v>
      </c>
      <c r="K101" s="12" t="s">
        <v>150</v>
      </c>
      <c r="L101" s="6" t="s">
        <v>239</v>
      </c>
      <c r="M101" s="13" t="s">
        <v>29</v>
      </c>
      <c r="N101" s="14" t="s">
        <v>11</v>
      </c>
      <c r="O101" s="15" t="s">
        <v>458</v>
      </c>
      <c r="P101" s="6" t="s">
        <v>457</v>
      </c>
      <c r="Q101" s="16">
        <v>1</v>
      </c>
      <c r="R101" s="17" t="s">
        <v>1</v>
      </c>
    </row>
    <row r="102" spans="1:18" s="4" customFormat="1" x14ac:dyDescent="0.15">
      <c r="A102" s="5" t="s">
        <v>288</v>
      </c>
      <c r="B102" s="6" t="s">
        <v>8</v>
      </c>
      <c r="C102" s="6" t="s">
        <v>7</v>
      </c>
      <c r="D102" s="7" t="s">
        <v>437</v>
      </c>
      <c r="E102" s="8" t="s">
        <v>286</v>
      </c>
      <c r="F102" s="9" t="s">
        <v>287</v>
      </c>
      <c r="G102" s="10">
        <v>46141</v>
      </c>
      <c r="H102" s="11">
        <v>46146</v>
      </c>
      <c r="I102" s="70">
        <f t="shared" si="2"/>
        <v>46877</v>
      </c>
      <c r="J102" s="33" t="str">
        <f t="shared" ca="1" si="3"/>
        <v>워런티 적용</v>
      </c>
      <c r="K102" s="12" t="s">
        <v>6</v>
      </c>
      <c r="L102" s="6" t="s">
        <v>5</v>
      </c>
      <c r="M102" s="13" t="s">
        <v>29</v>
      </c>
      <c r="N102" s="14" t="s">
        <v>120</v>
      </c>
      <c r="O102" s="15" t="s">
        <v>461</v>
      </c>
      <c r="P102" s="6" t="s">
        <v>457</v>
      </c>
      <c r="Q102" s="16">
        <v>1</v>
      </c>
      <c r="R102" s="17" t="s">
        <v>1</v>
      </c>
    </row>
    <row r="103" spans="1:18" s="4" customFormat="1" x14ac:dyDescent="0.15">
      <c r="A103" s="5" t="s">
        <v>290</v>
      </c>
      <c r="B103" s="6" t="s">
        <v>282</v>
      </c>
      <c r="C103" s="21" t="s">
        <v>128</v>
      </c>
      <c r="D103" s="7" t="e">
        <v>#N/A</v>
      </c>
      <c r="E103" s="8" t="s">
        <v>289</v>
      </c>
      <c r="F103" s="9" t="e">
        <v>#N/A</v>
      </c>
      <c r="G103" s="10">
        <v>46148</v>
      </c>
      <c r="H103" s="11">
        <v>46148</v>
      </c>
      <c r="I103" s="70">
        <f t="shared" si="2"/>
        <v>46879</v>
      </c>
      <c r="J103" s="33" t="str">
        <f t="shared" ca="1" si="3"/>
        <v>워런티 적용</v>
      </c>
      <c r="K103" s="12" t="s">
        <v>127</v>
      </c>
      <c r="L103" s="6" t="s">
        <v>126</v>
      </c>
      <c r="M103" s="13" t="s">
        <v>272</v>
      </c>
      <c r="N103" s="14" t="s">
        <v>11</v>
      </c>
      <c r="O103" s="15" t="s">
        <v>458</v>
      </c>
      <c r="P103" s="6" t="s">
        <v>457</v>
      </c>
      <c r="Q103" s="16">
        <v>1</v>
      </c>
      <c r="R103" s="17" t="s">
        <v>1</v>
      </c>
    </row>
    <row r="104" spans="1:18" s="4" customFormat="1" x14ac:dyDescent="0.15">
      <c r="A104" s="5" t="s">
        <v>293</v>
      </c>
      <c r="B104" s="6" t="s">
        <v>80</v>
      </c>
      <c r="C104" s="21" t="s">
        <v>79</v>
      </c>
      <c r="D104" s="7" t="s">
        <v>438</v>
      </c>
      <c r="E104" s="8" t="s">
        <v>291</v>
      </c>
      <c r="F104" s="9" t="s">
        <v>292</v>
      </c>
      <c r="G104" s="10">
        <v>46148</v>
      </c>
      <c r="H104" s="11">
        <v>46148</v>
      </c>
      <c r="I104" s="70">
        <f t="shared" si="2"/>
        <v>46879</v>
      </c>
      <c r="J104" s="33" t="str">
        <f t="shared" ca="1" si="3"/>
        <v>워런티 적용</v>
      </c>
      <c r="K104" s="12" t="s">
        <v>78</v>
      </c>
      <c r="L104" s="6" t="s">
        <v>77</v>
      </c>
      <c r="M104" s="13" t="s">
        <v>272</v>
      </c>
      <c r="N104" s="14" t="s">
        <v>11</v>
      </c>
      <c r="O104" s="15" t="s">
        <v>458</v>
      </c>
      <c r="P104" s="6" t="s">
        <v>457</v>
      </c>
      <c r="Q104" s="16">
        <v>1</v>
      </c>
      <c r="R104" s="17" t="s">
        <v>1</v>
      </c>
    </row>
    <row r="105" spans="1:18" s="4" customFormat="1" x14ac:dyDescent="0.15">
      <c r="A105" s="5" t="s">
        <v>296</v>
      </c>
      <c r="B105" s="6" t="s">
        <v>295</v>
      </c>
      <c r="C105" s="21" t="s">
        <v>99</v>
      </c>
      <c r="D105" s="7" t="e">
        <v>#N/A</v>
      </c>
      <c r="E105" s="8" t="s">
        <v>294</v>
      </c>
      <c r="F105" s="9" t="e">
        <v>#N/A</v>
      </c>
      <c r="G105" s="10">
        <v>46148</v>
      </c>
      <c r="H105" s="11">
        <v>46168</v>
      </c>
      <c r="I105" s="70">
        <f t="shared" si="2"/>
        <v>46899</v>
      </c>
      <c r="J105" s="33" t="str">
        <f t="shared" ca="1" si="3"/>
        <v>워런티 적용</v>
      </c>
      <c r="K105" s="12" t="s">
        <v>98</v>
      </c>
      <c r="L105" s="6" t="s">
        <v>97</v>
      </c>
      <c r="M105" s="13" t="s">
        <v>194</v>
      </c>
      <c r="N105" s="14" t="s">
        <v>267</v>
      </c>
      <c r="O105" s="15" t="s">
        <v>462</v>
      </c>
      <c r="P105" s="6" t="s">
        <v>457</v>
      </c>
      <c r="Q105" s="16">
        <v>1</v>
      </c>
      <c r="R105" s="17" t="s">
        <v>1</v>
      </c>
    </row>
    <row r="106" spans="1:18" s="4" customFormat="1" x14ac:dyDescent="0.15">
      <c r="A106" s="5" t="s">
        <v>300</v>
      </c>
      <c r="B106" s="6" t="s">
        <v>24</v>
      </c>
      <c r="C106" s="6" t="s">
        <v>23</v>
      </c>
      <c r="D106" s="7" t="s">
        <v>439</v>
      </c>
      <c r="E106" s="8" t="s">
        <v>298</v>
      </c>
      <c r="F106" s="9" t="s">
        <v>299</v>
      </c>
      <c r="G106" s="10">
        <v>46148</v>
      </c>
      <c r="H106" s="11">
        <v>46155</v>
      </c>
      <c r="I106" s="70">
        <f t="shared" si="2"/>
        <v>46886</v>
      </c>
      <c r="J106" s="33" t="str">
        <f t="shared" ca="1" si="3"/>
        <v>워런티 적용</v>
      </c>
      <c r="K106" s="12" t="s">
        <v>22</v>
      </c>
      <c r="L106" s="6" t="s">
        <v>21</v>
      </c>
      <c r="M106" s="13" t="s">
        <v>19</v>
      </c>
      <c r="N106" s="14" t="s">
        <v>297</v>
      </c>
      <c r="O106" s="15" t="s">
        <v>470</v>
      </c>
      <c r="P106" s="6" t="s">
        <v>457</v>
      </c>
      <c r="Q106" s="16">
        <v>1</v>
      </c>
      <c r="R106" s="17" t="s">
        <v>1</v>
      </c>
    </row>
    <row r="107" spans="1:18" s="4" customFormat="1" x14ac:dyDescent="0.15">
      <c r="A107" s="5" t="s">
        <v>303</v>
      </c>
      <c r="B107" s="6" t="s">
        <v>8</v>
      </c>
      <c r="C107" s="6" t="s">
        <v>7</v>
      </c>
      <c r="D107" s="7" t="s">
        <v>440</v>
      </c>
      <c r="E107" s="8" t="s">
        <v>301</v>
      </c>
      <c r="F107" s="9" t="s">
        <v>302</v>
      </c>
      <c r="G107" s="10">
        <v>46149</v>
      </c>
      <c r="H107" s="11">
        <v>46156</v>
      </c>
      <c r="I107" s="70">
        <f t="shared" si="2"/>
        <v>46887</v>
      </c>
      <c r="J107" s="33" t="str">
        <f t="shared" ca="1" si="3"/>
        <v>워런티 적용</v>
      </c>
      <c r="K107" s="12" t="s">
        <v>6</v>
      </c>
      <c r="L107" s="6" t="s">
        <v>5</v>
      </c>
      <c r="M107" s="13" t="s">
        <v>272</v>
      </c>
      <c r="N107" s="14" t="s">
        <v>267</v>
      </c>
      <c r="O107" s="15" t="s">
        <v>462</v>
      </c>
      <c r="P107" s="6" t="s">
        <v>457</v>
      </c>
      <c r="Q107" s="16">
        <v>1</v>
      </c>
      <c r="R107" s="17" t="s">
        <v>1</v>
      </c>
    </row>
    <row r="108" spans="1:18" s="4" customFormat="1" x14ac:dyDescent="0.15">
      <c r="A108" s="5" t="s">
        <v>304</v>
      </c>
      <c r="B108" s="6" t="s">
        <v>80</v>
      </c>
      <c r="C108" s="21" t="s">
        <v>79</v>
      </c>
      <c r="D108" s="7" t="s">
        <v>440</v>
      </c>
      <c r="E108" s="8" t="s">
        <v>301</v>
      </c>
      <c r="F108" s="9" t="s">
        <v>302</v>
      </c>
      <c r="G108" s="10">
        <v>46149</v>
      </c>
      <c r="H108" s="11">
        <v>46156</v>
      </c>
      <c r="I108" s="70">
        <f t="shared" si="2"/>
        <v>46887</v>
      </c>
      <c r="J108" s="33" t="str">
        <f t="shared" ca="1" si="3"/>
        <v>워런티 적용</v>
      </c>
      <c r="K108" s="12" t="s">
        <v>78</v>
      </c>
      <c r="L108" s="6" t="s">
        <v>77</v>
      </c>
      <c r="M108" s="13" t="s">
        <v>272</v>
      </c>
      <c r="N108" s="14" t="s">
        <v>267</v>
      </c>
      <c r="O108" s="15" t="s">
        <v>462</v>
      </c>
      <c r="P108" s="6" t="s">
        <v>457</v>
      </c>
      <c r="Q108" s="16">
        <v>1</v>
      </c>
      <c r="R108" s="17" t="s">
        <v>1</v>
      </c>
    </row>
    <row r="109" spans="1:18" s="4" customFormat="1" x14ac:dyDescent="0.15">
      <c r="A109" s="5">
        <v>416982185</v>
      </c>
      <c r="B109" s="19" t="s">
        <v>85</v>
      </c>
      <c r="C109" s="14" t="s">
        <v>84</v>
      </c>
      <c r="D109" s="7" t="s">
        <v>440</v>
      </c>
      <c r="E109" s="20" t="s">
        <v>305</v>
      </c>
      <c r="F109" s="9" t="s">
        <v>302</v>
      </c>
      <c r="G109" s="10">
        <v>46149</v>
      </c>
      <c r="H109" s="11">
        <v>46156</v>
      </c>
      <c r="I109" s="70">
        <f t="shared" si="2"/>
        <v>46887</v>
      </c>
      <c r="J109" s="33" t="str">
        <f t="shared" ca="1" si="3"/>
        <v>워런티 적용</v>
      </c>
      <c r="K109" s="12" t="s">
        <v>78</v>
      </c>
      <c r="L109" s="19" t="s">
        <v>83</v>
      </c>
      <c r="M109" s="13" t="s">
        <v>272</v>
      </c>
      <c r="N109" s="14" t="s">
        <v>267</v>
      </c>
      <c r="O109" s="15" t="s">
        <v>462</v>
      </c>
      <c r="P109" s="6" t="s">
        <v>457</v>
      </c>
      <c r="Q109" s="16">
        <v>1</v>
      </c>
      <c r="R109" s="17" t="s">
        <v>1</v>
      </c>
    </row>
    <row r="110" spans="1:18" s="4" customFormat="1" x14ac:dyDescent="0.15">
      <c r="A110" s="5" t="s">
        <v>306</v>
      </c>
      <c r="B110" s="6" t="s">
        <v>168</v>
      </c>
      <c r="C110" s="6" t="s">
        <v>167</v>
      </c>
      <c r="D110" s="7" t="s">
        <v>440</v>
      </c>
      <c r="E110" s="22" t="s">
        <v>305</v>
      </c>
      <c r="F110" s="9" t="s">
        <v>302</v>
      </c>
      <c r="G110" s="10">
        <v>46149</v>
      </c>
      <c r="H110" s="11">
        <v>46156</v>
      </c>
      <c r="I110" s="70">
        <f t="shared" si="2"/>
        <v>46887</v>
      </c>
      <c r="J110" s="33" t="str">
        <f t="shared" ca="1" si="3"/>
        <v>워런티 적용</v>
      </c>
      <c r="K110" s="12" t="s">
        <v>166</v>
      </c>
      <c r="L110" s="6" t="s">
        <v>165</v>
      </c>
      <c r="M110" s="13" t="s">
        <v>272</v>
      </c>
      <c r="N110" s="14" t="s">
        <v>267</v>
      </c>
      <c r="O110" s="15" t="s">
        <v>462</v>
      </c>
      <c r="P110" s="6" t="s">
        <v>457</v>
      </c>
      <c r="Q110" s="16">
        <v>1</v>
      </c>
      <c r="R110" s="17" t="s">
        <v>1</v>
      </c>
    </row>
    <row r="111" spans="1:18" s="4" customFormat="1" x14ac:dyDescent="0.15">
      <c r="A111" s="5">
        <v>420305743</v>
      </c>
      <c r="B111" s="19" t="s">
        <v>309</v>
      </c>
      <c r="C111" s="19" t="s">
        <v>308</v>
      </c>
      <c r="D111" s="7" t="s">
        <v>440</v>
      </c>
      <c r="E111" s="22" t="s">
        <v>305</v>
      </c>
      <c r="F111" s="9" t="s">
        <v>302</v>
      </c>
      <c r="G111" s="10">
        <v>46149</v>
      </c>
      <c r="H111" s="11">
        <v>46156</v>
      </c>
      <c r="I111" s="70">
        <f t="shared" si="2"/>
        <v>46887</v>
      </c>
      <c r="J111" s="33" t="str">
        <f t="shared" ca="1" si="3"/>
        <v>워런티 적용</v>
      </c>
      <c r="K111" s="12" t="s">
        <v>166</v>
      </c>
      <c r="L111" s="19" t="s">
        <v>307</v>
      </c>
      <c r="M111" s="13" t="s">
        <v>272</v>
      </c>
      <c r="N111" s="14" t="s">
        <v>267</v>
      </c>
      <c r="O111" s="15" t="s">
        <v>462</v>
      </c>
      <c r="P111" s="6" t="s">
        <v>457</v>
      </c>
      <c r="Q111" s="16">
        <v>1</v>
      </c>
      <c r="R111" s="17" t="s">
        <v>1</v>
      </c>
    </row>
    <row r="112" spans="1:18" s="4" customFormat="1" x14ac:dyDescent="0.15">
      <c r="A112" s="5" t="s">
        <v>311</v>
      </c>
      <c r="B112" s="6" t="s">
        <v>8</v>
      </c>
      <c r="C112" s="6" t="s">
        <v>7</v>
      </c>
      <c r="D112" s="7" t="e">
        <v>#N/A</v>
      </c>
      <c r="E112" s="8" t="s">
        <v>310</v>
      </c>
      <c r="F112" s="9" t="e">
        <v>#N/A</v>
      </c>
      <c r="G112" s="10">
        <v>46150</v>
      </c>
      <c r="H112" s="11">
        <v>46151</v>
      </c>
      <c r="I112" s="70">
        <f t="shared" si="2"/>
        <v>46882</v>
      </c>
      <c r="J112" s="33" t="str">
        <f t="shared" ca="1" si="3"/>
        <v>워런티 적용</v>
      </c>
      <c r="K112" s="12" t="s">
        <v>6</v>
      </c>
      <c r="L112" s="6" t="s">
        <v>5</v>
      </c>
      <c r="M112" s="13" t="s">
        <v>10</v>
      </c>
      <c r="N112" s="14" t="s">
        <v>2</v>
      </c>
      <c r="O112" s="15" t="s">
        <v>459</v>
      </c>
      <c r="P112" s="6" t="s">
        <v>457</v>
      </c>
      <c r="Q112" s="16">
        <v>1</v>
      </c>
      <c r="R112" s="17" t="s">
        <v>1</v>
      </c>
    </row>
    <row r="113" spans="1:18" s="4" customFormat="1" x14ac:dyDescent="0.15">
      <c r="A113" s="5" t="s">
        <v>314</v>
      </c>
      <c r="B113" s="6" t="s">
        <v>246</v>
      </c>
      <c r="C113" s="6" t="s">
        <v>245</v>
      </c>
      <c r="D113" s="7" t="s">
        <v>441</v>
      </c>
      <c r="E113" s="8" t="s">
        <v>312</v>
      </c>
      <c r="F113" s="9" t="s">
        <v>313</v>
      </c>
      <c r="G113" s="10">
        <v>46150</v>
      </c>
      <c r="H113" s="11">
        <v>46150</v>
      </c>
      <c r="I113" s="70">
        <f t="shared" si="2"/>
        <v>46881</v>
      </c>
      <c r="J113" s="33" t="str">
        <f t="shared" ca="1" si="3"/>
        <v>워런티 적용</v>
      </c>
      <c r="K113" s="12" t="s">
        <v>78</v>
      </c>
      <c r="L113" s="6" t="s">
        <v>77</v>
      </c>
      <c r="M113" s="13" t="s">
        <v>29</v>
      </c>
      <c r="N113" s="14" t="s">
        <v>11</v>
      </c>
      <c r="O113" s="15" t="s">
        <v>458</v>
      </c>
      <c r="P113" s="6" t="s">
        <v>457</v>
      </c>
      <c r="Q113" s="16">
        <v>1</v>
      </c>
      <c r="R113" s="17" t="s">
        <v>1</v>
      </c>
    </row>
    <row r="114" spans="1:18" s="4" customFormat="1" x14ac:dyDescent="0.15">
      <c r="A114" s="5" t="s">
        <v>318</v>
      </c>
      <c r="B114" s="6" t="s">
        <v>317</v>
      </c>
      <c r="C114" s="6" t="s">
        <v>316</v>
      </c>
      <c r="D114" s="7" t="s">
        <v>441</v>
      </c>
      <c r="E114" s="8" t="s">
        <v>312</v>
      </c>
      <c r="F114" s="9" t="s">
        <v>313</v>
      </c>
      <c r="G114" s="10">
        <v>46150</v>
      </c>
      <c r="H114" s="11">
        <v>46150</v>
      </c>
      <c r="I114" s="70">
        <f t="shared" si="2"/>
        <v>46881</v>
      </c>
      <c r="J114" s="33" t="str">
        <f t="shared" ca="1" si="3"/>
        <v>워런티 적용</v>
      </c>
      <c r="K114" s="12" t="s">
        <v>315</v>
      </c>
      <c r="L114" s="6" t="s">
        <v>472</v>
      </c>
      <c r="M114" s="13" t="s">
        <v>29</v>
      </c>
      <c r="N114" s="14" t="s">
        <v>11</v>
      </c>
      <c r="O114" s="15" t="s">
        <v>458</v>
      </c>
      <c r="P114" s="6" t="s">
        <v>457</v>
      </c>
      <c r="Q114" s="16">
        <v>1</v>
      </c>
      <c r="R114" s="17" t="s">
        <v>1</v>
      </c>
    </row>
    <row r="115" spans="1:18" s="4" customFormat="1" x14ac:dyDescent="0.15">
      <c r="A115" s="5" t="s">
        <v>320</v>
      </c>
      <c r="B115" s="6" t="s">
        <v>100</v>
      </c>
      <c r="C115" s="6" t="s">
        <v>99</v>
      </c>
      <c r="D115" s="7" t="s">
        <v>441</v>
      </c>
      <c r="E115" s="22" t="s">
        <v>319</v>
      </c>
      <c r="F115" s="9" t="s">
        <v>313</v>
      </c>
      <c r="G115" s="10">
        <v>46150</v>
      </c>
      <c r="H115" s="11">
        <v>46150</v>
      </c>
      <c r="I115" s="70">
        <f t="shared" si="2"/>
        <v>46881</v>
      </c>
      <c r="J115" s="33" t="str">
        <f t="shared" ca="1" si="3"/>
        <v>워런티 적용</v>
      </c>
      <c r="K115" s="12" t="s">
        <v>98</v>
      </c>
      <c r="L115" s="6" t="s">
        <v>97</v>
      </c>
      <c r="M115" s="13" t="s">
        <v>29</v>
      </c>
      <c r="N115" s="14" t="s">
        <v>11</v>
      </c>
      <c r="O115" s="15" t="s">
        <v>458</v>
      </c>
      <c r="P115" s="6" t="s">
        <v>457</v>
      </c>
      <c r="Q115" s="16">
        <v>1</v>
      </c>
      <c r="R115" s="17" t="s">
        <v>1</v>
      </c>
    </row>
    <row r="116" spans="1:18" s="4" customFormat="1" x14ac:dyDescent="0.15">
      <c r="A116" s="5" t="s">
        <v>323</v>
      </c>
      <c r="B116" s="6" t="s">
        <v>241</v>
      </c>
      <c r="C116" s="6" t="s">
        <v>240</v>
      </c>
      <c r="D116" s="7" t="s">
        <v>442</v>
      </c>
      <c r="E116" s="8" t="s">
        <v>321</v>
      </c>
      <c r="F116" s="9" t="s">
        <v>322</v>
      </c>
      <c r="G116" s="10">
        <v>46154</v>
      </c>
      <c r="H116" s="11">
        <v>46154</v>
      </c>
      <c r="I116" s="70">
        <f t="shared" si="2"/>
        <v>46885</v>
      </c>
      <c r="J116" s="33" t="str">
        <f t="shared" ca="1" si="3"/>
        <v>워런티 적용</v>
      </c>
      <c r="K116" s="12" t="s">
        <v>150</v>
      </c>
      <c r="L116" s="6" t="s">
        <v>239</v>
      </c>
      <c r="M116" s="13" t="s">
        <v>29</v>
      </c>
      <c r="N116" s="14" t="s">
        <v>108</v>
      </c>
      <c r="O116" s="15" t="s">
        <v>460</v>
      </c>
      <c r="P116" s="6" t="s">
        <v>457</v>
      </c>
      <c r="Q116" s="16">
        <v>1</v>
      </c>
      <c r="R116" s="17" t="s">
        <v>1</v>
      </c>
    </row>
    <row r="117" spans="1:18" s="4" customFormat="1" x14ac:dyDescent="0.15">
      <c r="A117" s="5" t="s">
        <v>326</v>
      </c>
      <c r="B117" s="6" t="s">
        <v>152</v>
      </c>
      <c r="C117" s="6" t="s">
        <v>151</v>
      </c>
      <c r="D117" s="7" t="s">
        <v>443</v>
      </c>
      <c r="E117" s="8" t="s">
        <v>324</v>
      </c>
      <c r="F117" s="9" t="s">
        <v>325</v>
      </c>
      <c r="G117" s="10">
        <v>46154</v>
      </c>
      <c r="H117" s="11">
        <v>46155</v>
      </c>
      <c r="I117" s="70">
        <f t="shared" si="2"/>
        <v>46886</v>
      </c>
      <c r="J117" s="33" t="str">
        <f t="shared" ca="1" si="3"/>
        <v>워런티 적용</v>
      </c>
      <c r="K117" s="12" t="s">
        <v>150</v>
      </c>
      <c r="L117" s="6" t="s">
        <v>149</v>
      </c>
      <c r="M117" s="13" t="s">
        <v>139</v>
      </c>
      <c r="N117" s="14" t="s">
        <v>267</v>
      </c>
      <c r="O117" s="15" t="s">
        <v>462</v>
      </c>
      <c r="P117" s="6" t="s">
        <v>457</v>
      </c>
      <c r="Q117" s="16">
        <v>1</v>
      </c>
      <c r="R117" s="17" t="s">
        <v>1</v>
      </c>
    </row>
    <row r="118" spans="1:18" s="4" customFormat="1" x14ac:dyDescent="0.15">
      <c r="A118" s="5" t="s">
        <v>329</v>
      </c>
      <c r="B118" s="6" t="s">
        <v>91</v>
      </c>
      <c r="C118" s="6" t="s">
        <v>90</v>
      </c>
      <c r="D118" s="7" t="s">
        <v>444</v>
      </c>
      <c r="E118" s="8" t="s">
        <v>327</v>
      </c>
      <c r="F118" s="9" t="s">
        <v>328</v>
      </c>
      <c r="G118" s="10">
        <v>46150</v>
      </c>
      <c r="H118" s="11">
        <v>46155</v>
      </c>
      <c r="I118" s="70">
        <f t="shared" si="2"/>
        <v>46886</v>
      </c>
      <c r="J118" s="33" t="str">
        <f t="shared" ca="1" si="3"/>
        <v>워런티 적용</v>
      </c>
      <c r="K118" s="12" t="s">
        <v>89</v>
      </c>
      <c r="L118" s="6" t="s">
        <v>88</v>
      </c>
      <c r="M118" s="13" t="s">
        <v>139</v>
      </c>
      <c r="N118" s="26" t="s">
        <v>267</v>
      </c>
      <c r="O118" s="19" t="s">
        <v>462</v>
      </c>
      <c r="P118" s="6" t="s">
        <v>457</v>
      </c>
      <c r="Q118" s="16">
        <v>1</v>
      </c>
      <c r="R118" s="17" t="s">
        <v>1</v>
      </c>
    </row>
    <row r="119" spans="1:18" s="4" customFormat="1" x14ac:dyDescent="0.15">
      <c r="A119" s="5">
        <v>418516139</v>
      </c>
      <c r="B119" s="19" t="s">
        <v>216</v>
      </c>
      <c r="C119" s="19" t="s">
        <v>215</v>
      </c>
      <c r="D119" s="7" t="s">
        <v>444</v>
      </c>
      <c r="E119" s="20" t="s">
        <v>331</v>
      </c>
      <c r="F119" s="9" t="s">
        <v>328</v>
      </c>
      <c r="G119" s="10">
        <v>46150</v>
      </c>
      <c r="H119" s="11">
        <v>46155</v>
      </c>
      <c r="I119" s="70">
        <f t="shared" si="2"/>
        <v>46886</v>
      </c>
      <c r="J119" s="33" t="str">
        <f t="shared" ca="1" si="3"/>
        <v>워런티 적용</v>
      </c>
      <c r="K119" s="12" t="s">
        <v>89</v>
      </c>
      <c r="L119" s="19" t="s">
        <v>214</v>
      </c>
      <c r="M119" s="13" t="s">
        <v>139</v>
      </c>
      <c r="N119" s="26" t="s">
        <v>330</v>
      </c>
      <c r="O119" s="19" t="s">
        <v>462</v>
      </c>
      <c r="P119" s="6" t="s">
        <v>457</v>
      </c>
      <c r="Q119" s="16">
        <v>1</v>
      </c>
      <c r="R119" s="17" t="s">
        <v>1</v>
      </c>
    </row>
    <row r="120" spans="1:18" s="4" customFormat="1" x14ac:dyDescent="0.15">
      <c r="A120" s="5" t="s">
        <v>334</v>
      </c>
      <c r="B120" s="6" t="s">
        <v>8</v>
      </c>
      <c r="C120" s="6" t="s">
        <v>7</v>
      </c>
      <c r="D120" s="7" t="s">
        <v>445</v>
      </c>
      <c r="E120" s="8" t="s">
        <v>332</v>
      </c>
      <c r="F120" s="9" t="s">
        <v>333</v>
      </c>
      <c r="G120" s="10">
        <v>46155</v>
      </c>
      <c r="H120" s="11">
        <v>46155</v>
      </c>
      <c r="I120" s="70">
        <f t="shared" si="2"/>
        <v>46886</v>
      </c>
      <c r="J120" s="33" t="str">
        <f t="shared" ca="1" si="3"/>
        <v>워런티 적용</v>
      </c>
      <c r="K120" s="12" t="s">
        <v>6</v>
      </c>
      <c r="L120" s="6" t="s">
        <v>5</v>
      </c>
      <c r="M120" s="13" t="s">
        <v>19</v>
      </c>
      <c r="N120" s="14" t="s">
        <v>11</v>
      </c>
      <c r="O120" s="15" t="s">
        <v>458</v>
      </c>
      <c r="P120" s="6" t="s">
        <v>457</v>
      </c>
      <c r="Q120" s="16">
        <v>1</v>
      </c>
      <c r="R120" s="17" t="s">
        <v>1</v>
      </c>
    </row>
    <row r="121" spans="1:18" s="4" customFormat="1" x14ac:dyDescent="0.15">
      <c r="A121" s="5" t="s">
        <v>337</v>
      </c>
      <c r="B121" s="6" t="s">
        <v>152</v>
      </c>
      <c r="C121" s="6" t="s">
        <v>151</v>
      </c>
      <c r="D121" s="7" t="s">
        <v>446</v>
      </c>
      <c r="E121" s="8" t="s">
        <v>335</v>
      </c>
      <c r="F121" s="9" t="s">
        <v>336</v>
      </c>
      <c r="G121" s="10">
        <v>46156</v>
      </c>
      <c r="H121" s="11">
        <v>46156</v>
      </c>
      <c r="I121" s="70">
        <f t="shared" si="2"/>
        <v>46887</v>
      </c>
      <c r="J121" s="33" t="str">
        <f t="shared" ca="1" si="3"/>
        <v>워런티 적용</v>
      </c>
      <c r="K121" s="12" t="s">
        <v>150</v>
      </c>
      <c r="L121" s="6" t="s">
        <v>149</v>
      </c>
      <c r="M121" s="13" t="s">
        <v>29</v>
      </c>
      <c r="N121" s="14" t="s">
        <v>11</v>
      </c>
      <c r="O121" s="15" t="s">
        <v>458</v>
      </c>
      <c r="P121" s="6" t="s">
        <v>457</v>
      </c>
      <c r="Q121" s="16">
        <v>1</v>
      </c>
      <c r="R121" s="17" t="s">
        <v>1</v>
      </c>
    </row>
    <row r="122" spans="1:18" s="4" customFormat="1" x14ac:dyDescent="0.15">
      <c r="A122" s="5" t="s">
        <v>341</v>
      </c>
      <c r="B122" s="6" t="s">
        <v>246</v>
      </c>
      <c r="C122" s="6" t="s">
        <v>245</v>
      </c>
      <c r="D122" s="7" t="s">
        <v>447</v>
      </c>
      <c r="E122" s="8" t="s">
        <v>339</v>
      </c>
      <c r="F122" s="9" t="s">
        <v>340</v>
      </c>
      <c r="G122" s="10">
        <v>46161</v>
      </c>
      <c r="H122" s="11">
        <v>46161</v>
      </c>
      <c r="I122" s="70">
        <f t="shared" si="2"/>
        <v>46892</v>
      </c>
      <c r="J122" s="33" t="str">
        <f t="shared" ca="1" si="3"/>
        <v>워런티 적용</v>
      </c>
      <c r="K122" s="12" t="s">
        <v>78</v>
      </c>
      <c r="L122" s="6" t="s">
        <v>77</v>
      </c>
      <c r="M122" s="13" t="s">
        <v>139</v>
      </c>
      <c r="N122" s="14" t="s">
        <v>338</v>
      </c>
      <c r="O122" s="15" t="s">
        <v>465</v>
      </c>
      <c r="P122" s="6" t="s">
        <v>457</v>
      </c>
      <c r="Q122" s="16">
        <v>1</v>
      </c>
      <c r="R122" s="17" t="s">
        <v>1</v>
      </c>
    </row>
    <row r="123" spans="1:18" s="4" customFormat="1" x14ac:dyDescent="0.15">
      <c r="A123" s="5" t="s">
        <v>344</v>
      </c>
      <c r="B123" s="6" t="s">
        <v>295</v>
      </c>
      <c r="C123" s="6" t="s">
        <v>99</v>
      </c>
      <c r="D123" s="7" t="s">
        <v>448</v>
      </c>
      <c r="E123" s="8" t="s">
        <v>342</v>
      </c>
      <c r="F123" s="9" t="s">
        <v>343</v>
      </c>
      <c r="G123" s="10">
        <v>46162</v>
      </c>
      <c r="H123" s="11">
        <v>46162</v>
      </c>
      <c r="I123" s="70">
        <f t="shared" si="2"/>
        <v>46893</v>
      </c>
      <c r="J123" s="33" t="str">
        <f t="shared" ca="1" si="3"/>
        <v>워런티 적용</v>
      </c>
      <c r="K123" s="12" t="s">
        <v>98</v>
      </c>
      <c r="L123" s="6" t="s">
        <v>97</v>
      </c>
      <c r="M123" s="13" t="s">
        <v>29</v>
      </c>
      <c r="N123" s="14" t="s">
        <v>11</v>
      </c>
      <c r="O123" s="15" t="s">
        <v>458</v>
      </c>
      <c r="P123" s="6" t="s">
        <v>457</v>
      </c>
      <c r="Q123" s="16">
        <v>1</v>
      </c>
      <c r="R123" s="17" t="s">
        <v>1</v>
      </c>
    </row>
    <row r="124" spans="1:18" s="4" customFormat="1" x14ac:dyDescent="0.15">
      <c r="A124" s="5" t="s">
        <v>347</v>
      </c>
      <c r="B124" s="6" t="s">
        <v>54</v>
      </c>
      <c r="C124" s="6" t="s">
        <v>53</v>
      </c>
      <c r="D124" s="7" t="s">
        <v>449</v>
      </c>
      <c r="E124" s="8" t="s">
        <v>345</v>
      </c>
      <c r="F124" s="9" t="s">
        <v>346</v>
      </c>
      <c r="G124" s="10">
        <v>46162</v>
      </c>
      <c r="H124" s="11">
        <v>46173</v>
      </c>
      <c r="I124" s="70">
        <f t="shared" si="2"/>
        <v>46904</v>
      </c>
      <c r="J124" s="33" t="str">
        <f t="shared" ca="1" si="3"/>
        <v>워런티 적용</v>
      </c>
      <c r="K124" s="12" t="s">
        <v>52</v>
      </c>
      <c r="L124" s="6" t="s">
        <v>51</v>
      </c>
      <c r="M124" s="13" t="s">
        <v>29</v>
      </c>
      <c r="N124" s="14" t="s">
        <v>11</v>
      </c>
      <c r="O124" s="15" t="s">
        <v>458</v>
      </c>
      <c r="P124" s="6" t="s">
        <v>457</v>
      </c>
      <c r="Q124" s="16">
        <v>1</v>
      </c>
      <c r="R124" s="17" t="s">
        <v>1</v>
      </c>
    </row>
    <row r="125" spans="1:18" s="4" customFormat="1" x14ac:dyDescent="0.15">
      <c r="A125" s="5">
        <v>416811445</v>
      </c>
      <c r="B125" s="19" t="s">
        <v>59</v>
      </c>
      <c r="C125" s="19" t="s">
        <v>58</v>
      </c>
      <c r="D125" s="7" t="s">
        <v>449</v>
      </c>
      <c r="E125" s="20" t="s">
        <v>348</v>
      </c>
      <c r="F125" s="9" t="s">
        <v>346</v>
      </c>
      <c r="G125" s="10">
        <v>46162</v>
      </c>
      <c r="H125" s="11">
        <v>46173</v>
      </c>
      <c r="I125" s="70">
        <f t="shared" si="2"/>
        <v>46904</v>
      </c>
      <c r="J125" s="33" t="str">
        <f t="shared" ca="1" si="3"/>
        <v>워런티 적용</v>
      </c>
      <c r="K125" s="12" t="s">
        <v>52</v>
      </c>
      <c r="L125" s="19" t="s">
        <v>57</v>
      </c>
      <c r="M125" s="13" t="s">
        <v>29</v>
      </c>
      <c r="N125" s="14" t="s">
        <v>36</v>
      </c>
      <c r="O125" s="15" t="s">
        <v>458</v>
      </c>
      <c r="P125" s="6" t="s">
        <v>457</v>
      </c>
      <c r="Q125" s="16">
        <v>1</v>
      </c>
      <c r="R125" s="17" t="s">
        <v>1</v>
      </c>
    </row>
    <row r="126" spans="1:18" s="4" customFormat="1" x14ac:dyDescent="0.15">
      <c r="A126" s="5">
        <v>416811444</v>
      </c>
      <c r="B126" s="19" t="s">
        <v>59</v>
      </c>
      <c r="C126" s="19" t="s">
        <v>58</v>
      </c>
      <c r="D126" s="7" t="s">
        <v>449</v>
      </c>
      <c r="E126" s="20" t="s">
        <v>348</v>
      </c>
      <c r="F126" s="9" t="s">
        <v>346</v>
      </c>
      <c r="G126" s="10">
        <v>46162</v>
      </c>
      <c r="H126" s="11">
        <v>46173</v>
      </c>
      <c r="I126" s="70">
        <f t="shared" si="2"/>
        <v>46904</v>
      </c>
      <c r="J126" s="33" t="str">
        <f t="shared" ca="1" si="3"/>
        <v>워런티 적용</v>
      </c>
      <c r="K126" s="12" t="s">
        <v>52</v>
      </c>
      <c r="L126" s="19" t="s">
        <v>57</v>
      </c>
      <c r="M126" s="13" t="s">
        <v>29</v>
      </c>
      <c r="N126" s="14" t="s">
        <v>36</v>
      </c>
      <c r="O126" s="15" t="s">
        <v>458</v>
      </c>
      <c r="P126" s="6" t="s">
        <v>457</v>
      </c>
      <c r="Q126" s="16">
        <v>1</v>
      </c>
      <c r="R126" s="17" t="s">
        <v>1</v>
      </c>
    </row>
    <row r="127" spans="1:18" s="4" customFormat="1" x14ac:dyDescent="0.15">
      <c r="A127" s="5">
        <v>415206514</v>
      </c>
      <c r="B127" s="19" t="s">
        <v>59</v>
      </c>
      <c r="C127" s="19" t="s">
        <v>58</v>
      </c>
      <c r="D127" s="7" t="s">
        <v>449</v>
      </c>
      <c r="E127" s="20" t="s">
        <v>348</v>
      </c>
      <c r="F127" s="9" t="s">
        <v>346</v>
      </c>
      <c r="G127" s="10">
        <v>46162</v>
      </c>
      <c r="H127" s="11">
        <v>46173</v>
      </c>
      <c r="I127" s="70">
        <f t="shared" si="2"/>
        <v>46904</v>
      </c>
      <c r="J127" s="33" t="str">
        <f t="shared" ca="1" si="3"/>
        <v>워런티 적용</v>
      </c>
      <c r="K127" s="12" t="s">
        <v>52</v>
      </c>
      <c r="L127" s="19" t="s">
        <v>57</v>
      </c>
      <c r="M127" s="13" t="s">
        <v>29</v>
      </c>
      <c r="N127" s="14" t="s">
        <v>36</v>
      </c>
      <c r="O127" s="15" t="s">
        <v>458</v>
      </c>
      <c r="P127" s="6" t="s">
        <v>457</v>
      </c>
      <c r="Q127" s="16">
        <v>1</v>
      </c>
      <c r="R127" s="17" t="s">
        <v>1</v>
      </c>
    </row>
    <row r="128" spans="1:18" s="4" customFormat="1" x14ac:dyDescent="0.15">
      <c r="A128" s="5" t="s">
        <v>350</v>
      </c>
      <c r="B128" s="6" t="s">
        <v>129</v>
      </c>
      <c r="C128" s="6" t="s">
        <v>128</v>
      </c>
      <c r="D128" s="7" t="e">
        <v>#N/A</v>
      </c>
      <c r="E128" s="8" t="s">
        <v>349</v>
      </c>
      <c r="F128" s="9" t="e">
        <v>#N/A</v>
      </c>
      <c r="G128" s="10">
        <v>46162</v>
      </c>
      <c r="H128" s="11">
        <v>46162</v>
      </c>
      <c r="I128" s="70">
        <f t="shared" si="2"/>
        <v>46893</v>
      </c>
      <c r="J128" s="33" t="str">
        <f t="shared" ca="1" si="3"/>
        <v>워런티 적용</v>
      </c>
      <c r="K128" s="12" t="s">
        <v>127</v>
      </c>
      <c r="L128" s="6" t="s">
        <v>126</v>
      </c>
      <c r="M128" s="13" t="s">
        <v>29</v>
      </c>
      <c r="N128" s="14" t="s">
        <v>11</v>
      </c>
      <c r="O128" s="15" t="s">
        <v>458</v>
      </c>
      <c r="P128" s="6" t="s">
        <v>457</v>
      </c>
      <c r="Q128" s="16">
        <v>1</v>
      </c>
      <c r="R128" s="17" t="s">
        <v>1</v>
      </c>
    </row>
    <row r="129" spans="1:18" s="4" customFormat="1" x14ac:dyDescent="0.15">
      <c r="A129" s="5" t="s">
        <v>353</v>
      </c>
      <c r="B129" s="6" t="s">
        <v>246</v>
      </c>
      <c r="C129" s="6" t="s">
        <v>245</v>
      </c>
      <c r="D129" s="7" t="s">
        <v>450</v>
      </c>
      <c r="E129" s="8" t="s">
        <v>351</v>
      </c>
      <c r="F129" s="9" t="s">
        <v>352</v>
      </c>
      <c r="G129" s="10">
        <v>46164</v>
      </c>
      <c r="H129" s="11">
        <v>46174</v>
      </c>
      <c r="I129" s="70">
        <f t="shared" si="2"/>
        <v>46905</v>
      </c>
      <c r="J129" s="33" t="str">
        <f t="shared" ca="1" si="3"/>
        <v>워런티 적용</v>
      </c>
      <c r="K129" s="12" t="s">
        <v>78</v>
      </c>
      <c r="L129" s="6" t="s">
        <v>77</v>
      </c>
      <c r="M129" s="13" t="s">
        <v>29</v>
      </c>
      <c r="N129" s="14" t="s">
        <v>11</v>
      </c>
      <c r="O129" s="15" t="s">
        <v>458</v>
      </c>
      <c r="P129" s="6" t="s">
        <v>457</v>
      </c>
      <c r="Q129" s="16">
        <v>1</v>
      </c>
      <c r="R129" s="17" t="s">
        <v>1</v>
      </c>
    </row>
    <row r="130" spans="1:18" s="4" customFormat="1" ht="24" x14ac:dyDescent="0.15">
      <c r="A130" s="5" t="s">
        <v>356</v>
      </c>
      <c r="B130" s="6" t="s">
        <v>24</v>
      </c>
      <c r="C130" s="6" t="s">
        <v>23</v>
      </c>
      <c r="D130" s="7" t="e">
        <v>#N/A</v>
      </c>
      <c r="E130" s="8" t="s">
        <v>355</v>
      </c>
      <c r="F130" s="9" t="e">
        <v>#N/A</v>
      </c>
      <c r="G130" s="10">
        <v>46164</v>
      </c>
      <c r="H130" s="11">
        <v>46175</v>
      </c>
      <c r="I130" s="70">
        <f t="shared" si="2"/>
        <v>46906</v>
      </c>
      <c r="J130" s="33" t="str">
        <f t="shared" ca="1" si="3"/>
        <v>워런티 적용</v>
      </c>
      <c r="K130" s="12" t="s">
        <v>22</v>
      </c>
      <c r="L130" s="6" t="s">
        <v>21</v>
      </c>
      <c r="M130" s="13" t="s">
        <v>29</v>
      </c>
      <c r="N130" s="14" t="s">
        <v>354</v>
      </c>
      <c r="O130" s="15" t="s">
        <v>466</v>
      </c>
      <c r="P130" s="6" t="s">
        <v>457</v>
      </c>
      <c r="Q130" s="16">
        <v>1</v>
      </c>
      <c r="R130" s="17" t="s">
        <v>1</v>
      </c>
    </row>
    <row r="131" spans="1:18" s="4" customFormat="1" x14ac:dyDescent="0.15">
      <c r="A131" s="5" t="s">
        <v>359</v>
      </c>
      <c r="B131" s="6" t="s">
        <v>152</v>
      </c>
      <c r="C131" s="6" t="s">
        <v>151</v>
      </c>
      <c r="D131" s="7" t="s">
        <v>451</v>
      </c>
      <c r="E131" s="8" t="s">
        <v>357</v>
      </c>
      <c r="F131" s="9" t="s">
        <v>358</v>
      </c>
      <c r="G131" s="10">
        <v>46169</v>
      </c>
      <c r="H131" s="11">
        <v>46190</v>
      </c>
      <c r="I131" s="70">
        <f t="shared" si="2"/>
        <v>46921</v>
      </c>
      <c r="J131" s="33" t="str">
        <f t="shared" ca="1" si="3"/>
        <v>워런티 적용</v>
      </c>
      <c r="K131" s="12" t="s">
        <v>150</v>
      </c>
      <c r="L131" s="6" t="s">
        <v>149</v>
      </c>
      <c r="M131" s="13" t="s">
        <v>19</v>
      </c>
      <c r="N131" s="14" t="s">
        <v>11</v>
      </c>
      <c r="O131" s="15" t="s">
        <v>458</v>
      </c>
      <c r="P131" s="6" t="s">
        <v>457</v>
      </c>
      <c r="Q131" s="16">
        <v>1</v>
      </c>
      <c r="R131" s="17" t="s">
        <v>1</v>
      </c>
    </row>
    <row r="132" spans="1:18" s="4" customFormat="1" x14ac:dyDescent="0.15">
      <c r="A132" s="5">
        <v>417192487</v>
      </c>
      <c r="B132" s="19" t="s">
        <v>211</v>
      </c>
      <c r="C132" s="19" t="s">
        <v>210</v>
      </c>
      <c r="D132" s="7" t="s">
        <v>451</v>
      </c>
      <c r="E132" s="20" t="s">
        <v>360</v>
      </c>
      <c r="F132" s="9" t="s">
        <v>358</v>
      </c>
      <c r="G132" s="10">
        <v>46169</v>
      </c>
      <c r="H132" s="11">
        <v>46190</v>
      </c>
      <c r="I132" s="70">
        <f t="shared" si="2"/>
        <v>46921</v>
      </c>
      <c r="J132" s="33" t="str">
        <f t="shared" ca="1" si="3"/>
        <v>워런티 적용</v>
      </c>
      <c r="K132" s="12" t="s">
        <v>150</v>
      </c>
      <c r="L132" s="19" t="s">
        <v>209</v>
      </c>
      <c r="M132" s="13" t="s">
        <v>19</v>
      </c>
      <c r="N132" s="14" t="s">
        <v>36</v>
      </c>
      <c r="O132" s="15" t="s">
        <v>458</v>
      </c>
      <c r="P132" s="6" t="s">
        <v>457</v>
      </c>
      <c r="Q132" s="16">
        <v>1</v>
      </c>
      <c r="R132" s="17" t="s">
        <v>1</v>
      </c>
    </row>
    <row r="133" spans="1:18" s="4" customFormat="1" x14ac:dyDescent="0.15">
      <c r="A133" s="5" t="s">
        <v>361</v>
      </c>
      <c r="B133" s="6" t="s">
        <v>241</v>
      </c>
      <c r="C133" s="6" t="s">
        <v>240</v>
      </c>
      <c r="D133" s="7" t="s">
        <v>451</v>
      </c>
      <c r="E133" s="20" t="s">
        <v>360</v>
      </c>
      <c r="F133" s="9" t="s">
        <v>358</v>
      </c>
      <c r="G133" s="10">
        <v>46169</v>
      </c>
      <c r="H133" s="11">
        <v>46190</v>
      </c>
      <c r="I133" s="70">
        <f t="shared" ref="I133:I156" si="4">DATE(YEAR(H133)+2,MONTH(H133),DAY(H133))</f>
        <v>46921</v>
      </c>
      <c r="J133" s="33" t="str">
        <f t="shared" ref="J133:J156" ca="1" si="5">IF(TODAY()&lt;=I133,"워런티 적용","워런티 만료")</f>
        <v>워런티 적용</v>
      </c>
      <c r="K133" s="12" t="s">
        <v>150</v>
      </c>
      <c r="L133" s="6" t="s">
        <v>239</v>
      </c>
      <c r="M133" s="13" t="s">
        <v>19</v>
      </c>
      <c r="N133" s="14" t="s">
        <v>36</v>
      </c>
      <c r="O133" s="15" t="s">
        <v>458</v>
      </c>
      <c r="P133" s="6" t="s">
        <v>457</v>
      </c>
      <c r="Q133" s="16">
        <v>1</v>
      </c>
      <c r="R133" s="17" t="s">
        <v>1</v>
      </c>
    </row>
    <row r="134" spans="1:18" s="4" customFormat="1" x14ac:dyDescent="0.15">
      <c r="A134" s="5" t="s">
        <v>363</v>
      </c>
      <c r="B134" s="6" t="s">
        <v>8</v>
      </c>
      <c r="C134" s="6" t="s">
        <v>7</v>
      </c>
      <c r="D134" s="7" t="e">
        <v>#N/A</v>
      </c>
      <c r="E134" s="8" t="s">
        <v>362</v>
      </c>
      <c r="F134" s="9" t="e">
        <v>#N/A</v>
      </c>
      <c r="G134" s="10">
        <v>46170</v>
      </c>
      <c r="H134" s="11">
        <v>46170</v>
      </c>
      <c r="I134" s="70">
        <f t="shared" si="4"/>
        <v>46901</v>
      </c>
      <c r="J134" s="33" t="str">
        <f t="shared" ca="1" si="5"/>
        <v>워런티 적용</v>
      </c>
      <c r="K134" s="12" t="s">
        <v>6</v>
      </c>
      <c r="L134" s="6" t="s">
        <v>5</v>
      </c>
      <c r="M134" s="13" t="s">
        <v>139</v>
      </c>
      <c r="N134" s="14" t="s">
        <v>267</v>
      </c>
      <c r="O134" s="15" t="s">
        <v>462</v>
      </c>
      <c r="P134" s="6" t="s">
        <v>457</v>
      </c>
      <c r="Q134" s="16">
        <v>1</v>
      </c>
      <c r="R134" s="17" t="s">
        <v>1</v>
      </c>
    </row>
    <row r="135" spans="1:18" s="4" customFormat="1" x14ac:dyDescent="0.15">
      <c r="A135" s="5" t="s">
        <v>366</v>
      </c>
      <c r="B135" s="6" t="s">
        <v>17</v>
      </c>
      <c r="C135" s="6" t="s">
        <v>16</v>
      </c>
      <c r="D135" s="7" t="s">
        <v>452</v>
      </c>
      <c r="E135" s="8" t="s">
        <v>364</v>
      </c>
      <c r="F135" s="9" t="s">
        <v>365</v>
      </c>
      <c r="G135" s="10">
        <v>46170</v>
      </c>
      <c r="H135" s="11">
        <v>46170</v>
      </c>
      <c r="I135" s="70">
        <f t="shared" si="4"/>
        <v>46901</v>
      </c>
      <c r="J135" s="33" t="str">
        <f t="shared" ca="1" si="5"/>
        <v>워런티 적용</v>
      </c>
      <c r="K135" s="12" t="s">
        <v>15</v>
      </c>
      <c r="L135" s="6" t="s">
        <v>14</v>
      </c>
      <c r="M135" s="13" t="s">
        <v>29</v>
      </c>
      <c r="N135" s="14" t="s">
        <v>11</v>
      </c>
      <c r="O135" s="15" t="s">
        <v>458</v>
      </c>
      <c r="P135" s="6" t="s">
        <v>457</v>
      </c>
      <c r="Q135" s="16">
        <v>1</v>
      </c>
      <c r="R135" s="17" t="s">
        <v>1</v>
      </c>
    </row>
    <row r="136" spans="1:18" s="4" customFormat="1" x14ac:dyDescent="0.15">
      <c r="A136" s="5">
        <v>420183784</v>
      </c>
      <c r="B136" s="19" t="s">
        <v>40</v>
      </c>
      <c r="C136" s="19" t="s">
        <v>39</v>
      </c>
      <c r="D136" s="7" t="s">
        <v>452</v>
      </c>
      <c r="E136" s="20" t="s">
        <v>367</v>
      </c>
      <c r="F136" s="9" t="s">
        <v>365</v>
      </c>
      <c r="G136" s="10">
        <v>46170</v>
      </c>
      <c r="H136" s="11">
        <v>46170</v>
      </c>
      <c r="I136" s="70">
        <f t="shared" si="4"/>
        <v>46901</v>
      </c>
      <c r="J136" s="33" t="str">
        <f t="shared" ca="1" si="5"/>
        <v>워런티 적용</v>
      </c>
      <c r="K136" s="12" t="s">
        <v>15</v>
      </c>
      <c r="L136" s="19" t="s">
        <v>38</v>
      </c>
      <c r="M136" s="13" t="s">
        <v>29</v>
      </c>
      <c r="N136" s="14" t="s">
        <v>36</v>
      </c>
      <c r="O136" s="15" t="s">
        <v>458</v>
      </c>
      <c r="P136" s="6" t="s">
        <v>457</v>
      </c>
      <c r="Q136" s="16">
        <v>1</v>
      </c>
      <c r="R136" s="17" t="s">
        <v>1</v>
      </c>
    </row>
    <row r="137" spans="1:18" s="4" customFormat="1" x14ac:dyDescent="0.15">
      <c r="A137" s="5" t="s">
        <v>368</v>
      </c>
      <c r="B137" s="6" t="s">
        <v>295</v>
      </c>
      <c r="C137" s="6" t="s">
        <v>99</v>
      </c>
      <c r="D137" s="7" t="s">
        <v>452</v>
      </c>
      <c r="E137" s="20" t="s">
        <v>367</v>
      </c>
      <c r="F137" s="9" t="s">
        <v>365</v>
      </c>
      <c r="G137" s="10">
        <v>46170</v>
      </c>
      <c r="H137" s="11">
        <v>46170</v>
      </c>
      <c r="I137" s="70">
        <f t="shared" si="4"/>
        <v>46901</v>
      </c>
      <c r="J137" s="33" t="str">
        <f t="shared" ca="1" si="5"/>
        <v>워런티 적용</v>
      </c>
      <c r="K137" s="12" t="s">
        <v>98</v>
      </c>
      <c r="L137" s="6" t="s">
        <v>97</v>
      </c>
      <c r="M137" s="13" t="s">
        <v>29</v>
      </c>
      <c r="N137" s="14" t="s">
        <v>36</v>
      </c>
      <c r="O137" s="15" t="s">
        <v>458</v>
      </c>
      <c r="P137" s="6" t="s">
        <v>457</v>
      </c>
      <c r="Q137" s="16">
        <v>1</v>
      </c>
      <c r="R137" s="17" t="s">
        <v>1</v>
      </c>
    </row>
    <row r="138" spans="1:18" s="4" customFormat="1" x14ac:dyDescent="0.15">
      <c r="A138" s="5" t="s">
        <v>371</v>
      </c>
      <c r="B138" s="6" t="s">
        <v>17</v>
      </c>
      <c r="C138" s="6" t="s">
        <v>16</v>
      </c>
      <c r="D138" s="7" t="s">
        <v>453</v>
      </c>
      <c r="E138" s="8" t="s">
        <v>369</v>
      </c>
      <c r="F138" s="9" t="s">
        <v>370</v>
      </c>
      <c r="G138" s="10">
        <v>46171</v>
      </c>
      <c r="H138" s="11">
        <v>46171</v>
      </c>
      <c r="I138" s="70">
        <f t="shared" si="4"/>
        <v>46902</v>
      </c>
      <c r="J138" s="33" t="str">
        <f t="shared" ca="1" si="5"/>
        <v>워런티 적용</v>
      </c>
      <c r="K138" s="12" t="s">
        <v>15</v>
      </c>
      <c r="L138" s="6" t="s">
        <v>14</v>
      </c>
      <c r="M138" s="13" t="s">
        <v>29</v>
      </c>
      <c r="N138" s="19" t="s">
        <v>468</v>
      </c>
      <c r="O138" s="19" t="s">
        <v>468</v>
      </c>
      <c r="P138" s="6" t="s">
        <v>457</v>
      </c>
      <c r="Q138" s="16">
        <v>1</v>
      </c>
      <c r="R138" s="17" t="s">
        <v>1</v>
      </c>
    </row>
    <row r="139" spans="1:18" s="4" customFormat="1" x14ac:dyDescent="0.15">
      <c r="A139" s="5">
        <v>420183780</v>
      </c>
      <c r="B139" s="19" t="s">
        <v>40</v>
      </c>
      <c r="C139" s="19" t="s">
        <v>39</v>
      </c>
      <c r="D139" s="7" t="s">
        <v>453</v>
      </c>
      <c r="E139" s="20" t="s">
        <v>372</v>
      </c>
      <c r="F139" s="9" t="s">
        <v>370</v>
      </c>
      <c r="G139" s="10">
        <v>46171</v>
      </c>
      <c r="H139" s="11">
        <v>46171</v>
      </c>
      <c r="I139" s="70">
        <f t="shared" si="4"/>
        <v>46902</v>
      </c>
      <c r="J139" s="33" t="str">
        <f t="shared" ca="1" si="5"/>
        <v>워런티 적용</v>
      </c>
      <c r="K139" s="12" t="s">
        <v>15</v>
      </c>
      <c r="L139" s="19" t="s">
        <v>38</v>
      </c>
      <c r="M139" s="13" t="s">
        <v>29</v>
      </c>
      <c r="N139" s="19" t="s">
        <v>468</v>
      </c>
      <c r="O139" s="19" t="s">
        <v>468</v>
      </c>
      <c r="P139" s="6" t="s">
        <v>457</v>
      </c>
      <c r="Q139" s="16">
        <v>1</v>
      </c>
      <c r="R139" s="17" t="s">
        <v>1</v>
      </c>
    </row>
    <row r="140" spans="1:18" s="4" customFormat="1" x14ac:dyDescent="0.15">
      <c r="A140" s="5">
        <v>420183798</v>
      </c>
      <c r="B140" s="19" t="s">
        <v>40</v>
      </c>
      <c r="C140" s="19" t="s">
        <v>39</v>
      </c>
      <c r="D140" s="7" t="s">
        <v>453</v>
      </c>
      <c r="E140" s="20" t="s">
        <v>372</v>
      </c>
      <c r="F140" s="9" t="s">
        <v>370</v>
      </c>
      <c r="G140" s="10">
        <v>46171</v>
      </c>
      <c r="H140" s="11">
        <v>46171</v>
      </c>
      <c r="I140" s="70">
        <f t="shared" si="4"/>
        <v>46902</v>
      </c>
      <c r="J140" s="33" t="str">
        <f t="shared" ca="1" si="5"/>
        <v>워런티 적용</v>
      </c>
      <c r="K140" s="12" t="s">
        <v>15</v>
      </c>
      <c r="L140" s="19" t="s">
        <v>38</v>
      </c>
      <c r="M140" s="13" t="s">
        <v>29</v>
      </c>
      <c r="N140" s="19" t="s">
        <v>468</v>
      </c>
      <c r="O140" s="19" t="s">
        <v>468</v>
      </c>
      <c r="P140" s="6" t="s">
        <v>457</v>
      </c>
      <c r="Q140" s="16">
        <v>1</v>
      </c>
      <c r="R140" s="17" t="s">
        <v>1</v>
      </c>
    </row>
    <row r="141" spans="1:18" s="4" customFormat="1" x14ac:dyDescent="0.15">
      <c r="A141" s="5" t="s">
        <v>373</v>
      </c>
      <c r="B141" s="6" t="s">
        <v>8</v>
      </c>
      <c r="C141" s="6" t="s">
        <v>7</v>
      </c>
      <c r="D141" s="7" t="s">
        <v>419</v>
      </c>
      <c r="E141" s="8" t="s">
        <v>93</v>
      </c>
      <c r="F141" s="9" t="s">
        <v>94</v>
      </c>
      <c r="G141" s="10">
        <v>46007</v>
      </c>
      <c r="H141" s="11">
        <v>46173</v>
      </c>
      <c r="I141" s="70">
        <f t="shared" si="4"/>
        <v>46904</v>
      </c>
      <c r="J141" s="33" t="str">
        <f t="shared" ca="1" si="5"/>
        <v>워런티 적용</v>
      </c>
      <c r="K141" s="12" t="s">
        <v>6</v>
      </c>
      <c r="L141" s="6" t="s">
        <v>5</v>
      </c>
      <c r="M141" s="13" t="s">
        <v>29</v>
      </c>
      <c r="N141" s="14" t="s">
        <v>11</v>
      </c>
      <c r="O141" s="15" t="s">
        <v>458</v>
      </c>
      <c r="P141" s="6" t="s">
        <v>457</v>
      </c>
      <c r="Q141" s="16">
        <v>1</v>
      </c>
      <c r="R141" s="17" t="s">
        <v>1</v>
      </c>
    </row>
    <row r="142" spans="1:18" s="4" customFormat="1" x14ac:dyDescent="0.15">
      <c r="A142" s="5" t="s">
        <v>377</v>
      </c>
      <c r="B142" s="6" t="s">
        <v>376</v>
      </c>
      <c r="C142" s="6" t="s">
        <v>375</v>
      </c>
      <c r="D142" s="7" t="s">
        <v>419</v>
      </c>
      <c r="E142" s="20" t="s">
        <v>374</v>
      </c>
      <c r="F142" s="9" t="s">
        <v>94</v>
      </c>
      <c r="G142" s="10">
        <v>46007</v>
      </c>
      <c r="H142" s="11">
        <v>46173</v>
      </c>
      <c r="I142" s="70">
        <f t="shared" si="4"/>
        <v>46904</v>
      </c>
      <c r="J142" s="33" t="str">
        <f t="shared" ca="1" si="5"/>
        <v>워런티 적용</v>
      </c>
      <c r="K142" s="12" t="s">
        <v>166</v>
      </c>
      <c r="L142" s="6" t="s">
        <v>165</v>
      </c>
      <c r="M142" s="13" t="s">
        <v>29</v>
      </c>
      <c r="N142" s="14" t="s">
        <v>36</v>
      </c>
      <c r="O142" s="15" t="s">
        <v>458</v>
      </c>
      <c r="P142" s="6" t="s">
        <v>457</v>
      </c>
      <c r="Q142" s="16">
        <v>1</v>
      </c>
      <c r="R142" s="17" t="s">
        <v>1</v>
      </c>
    </row>
    <row r="143" spans="1:18" s="4" customFormat="1" x14ac:dyDescent="0.15">
      <c r="A143" s="5" t="s">
        <v>378</v>
      </c>
      <c r="B143" s="6" t="s">
        <v>17</v>
      </c>
      <c r="C143" s="6" t="s">
        <v>16</v>
      </c>
      <c r="D143" s="7" t="s">
        <v>419</v>
      </c>
      <c r="E143" s="20" t="s">
        <v>374</v>
      </c>
      <c r="F143" s="9" t="s">
        <v>94</v>
      </c>
      <c r="G143" s="10">
        <v>46007</v>
      </c>
      <c r="H143" s="11">
        <v>46173</v>
      </c>
      <c r="I143" s="70">
        <f t="shared" si="4"/>
        <v>46904</v>
      </c>
      <c r="J143" s="33" t="str">
        <f t="shared" ca="1" si="5"/>
        <v>워런티 적용</v>
      </c>
      <c r="K143" s="12" t="s">
        <v>15</v>
      </c>
      <c r="L143" s="6" t="s">
        <v>14</v>
      </c>
      <c r="M143" s="13" t="s">
        <v>29</v>
      </c>
      <c r="N143" s="14" t="s">
        <v>36</v>
      </c>
      <c r="O143" s="15" t="s">
        <v>458</v>
      </c>
      <c r="P143" s="6" t="s">
        <v>457</v>
      </c>
      <c r="Q143" s="16">
        <v>1</v>
      </c>
      <c r="R143" s="17" t="s">
        <v>1</v>
      </c>
    </row>
    <row r="144" spans="1:18" s="4" customFormat="1" x14ac:dyDescent="0.15">
      <c r="A144" s="5" t="s">
        <v>384</v>
      </c>
      <c r="B144" s="6" t="s">
        <v>383</v>
      </c>
      <c r="C144" s="6" t="s">
        <v>382</v>
      </c>
      <c r="D144" s="7" t="e">
        <v>#N/A</v>
      </c>
      <c r="E144" s="24" t="s">
        <v>379</v>
      </c>
      <c r="F144" s="9" t="e">
        <v>#N/A</v>
      </c>
      <c r="G144" s="10">
        <v>46175</v>
      </c>
      <c r="H144" s="25">
        <v>46173</v>
      </c>
      <c r="I144" s="70">
        <f t="shared" si="4"/>
        <v>46904</v>
      </c>
      <c r="J144" s="33" t="str">
        <f t="shared" ca="1" si="5"/>
        <v>워런티 적용</v>
      </c>
      <c r="K144" s="12" t="s">
        <v>381</v>
      </c>
      <c r="L144" s="6" t="s">
        <v>380</v>
      </c>
      <c r="M144" s="13" t="s">
        <v>19</v>
      </c>
      <c r="N144" s="14" t="s">
        <v>11</v>
      </c>
      <c r="O144" s="15" t="s">
        <v>458</v>
      </c>
      <c r="P144" s="6" t="s">
        <v>469</v>
      </c>
      <c r="Q144" s="16">
        <v>1</v>
      </c>
      <c r="R144" s="17" t="s">
        <v>1</v>
      </c>
    </row>
    <row r="145" spans="1:18" s="4" customFormat="1" x14ac:dyDescent="0.15">
      <c r="A145" s="5" t="s">
        <v>387</v>
      </c>
      <c r="B145" s="6" t="s">
        <v>241</v>
      </c>
      <c r="C145" s="6" t="s">
        <v>240</v>
      </c>
      <c r="D145" s="7" t="s">
        <v>454</v>
      </c>
      <c r="E145" s="8" t="s">
        <v>385</v>
      </c>
      <c r="F145" s="9" t="s">
        <v>386</v>
      </c>
      <c r="G145" s="10">
        <v>46175</v>
      </c>
      <c r="H145" s="11">
        <v>46178</v>
      </c>
      <c r="I145" s="70">
        <f t="shared" si="4"/>
        <v>46909</v>
      </c>
      <c r="J145" s="33" t="str">
        <f t="shared" ca="1" si="5"/>
        <v>워런티 적용</v>
      </c>
      <c r="K145" s="12" t="s">
        <v>150</v>
      </c>
      <c r="L145" s="6" t="s">
        <v>239</v>
      </c>
      <c r="M145" s="13" t="s">
        <v>194</v>
      </c>
      <c r="N145" s="14" t="s">
        <v>267</v>
      </c>
      <c r="O145" s="15" t="s">
        <v>462</v>
      </c>
      <c r="P145" s="6" t="s">
        <v>457</v>
      </c>
      <c r="Q145" s="16">
        <v>1</v>
      </c>
      <c r="R145" s="17" t="s">
        <v>1</v>
      </c>
    </row>
    <row r="146" spans="1:18" s="4" customFormat="1" x14ac:dyDescent="0.15">
      <c r="A146" s="5" t="s">
        <v>389</v>
      </c>
      <c r="B146" s="6" t="s">
        <v>80</v>
      </c>
      <c r="C146" s="6" t="s">
        <v>79</v>
      </c>
      <c r="D146" s="7" t="s">
        <v>454</v>
      </c>
      <c r="E146" s="22" t="s">
        <v>388</v>
      </c>
      <c r="F146" s="9" t="s">
        <v>386</v>
      </c>
      <c r="G146" s="10">
        <v>46175</v>
      </c>
      <c r="H146" s="11">
        <v>46178</v>
      </c>
      <c r="I146" s="70">
        <f t="shared" si="4"/>
        <v>46909</v>
      </c>
      <c r="J146" s="33" t="str">
        <f t="shared" ca="1" si="5"/>
        <v>워런티 적용</v>
      </c>
      <c r="K146" s="12" t="s">
        <v>78</v>
      </c>
      <c r="L146" s="6" t="s">
        <v>77</v>
      </c>
      <c r="M146" s="13" t="s">
        <v>194</v>
      </c>
      <c r="N146" s="14" t="s">
        <v>330</v>
      </c>
      <c r="O146" s="15" t="s">
        <v>462</v>
      </c>
      <c r="P146" s="6" t="s">
        <v>457</v>
      </c>
      <c r="Q146" s="16">
        <v>1</v>
      </c>
      <c r="R146" s="17" t="s">
        <v>1</v>
      </c>
    </row>
    <row r="147" spans="1:18" s="4" customFormat="1" x14ac:dyDescent="0.15">
      <c r="A147" s="5" t="s">
        <v>390</v>
      </c>
      <c r="B147" s="6" t="s">
        <v>295</v>
      </c>
      <c r="C147" s="6" t="s">
        <v>99</v>
      </c>
      <c r="D147" s="7" t="s">
        <v>454</v>
      </c>
      <c r="E147" s="22" t="s">
        <v>388</v>
      </c>
      <c r="F147" s="9" t="s">
        <v>386</v>
      </c>
      <c r="G147" s="10">
        <v>46175</v>
      </c>
      <c r="H147" s="11">
        <v>46178</v>
      </c>
      <c r="I147" s="70">
        <f t="shared" si="4"/>
        <v>46909</v>
      </c>
      <c r="J147" s="33" t="str">
        <f t="shared" ca="1" si="5"/>
        <v>워런티 적용</v>
      </c>
      <c r="K147" s="12" t="s">
        <v>98</v>
      </c>
      <c r="L147" s="6" t="s">
        <v>97</v>
      </c>
      <c r="M147" s="13" t="s">
        <v>194</v>
      </c>
      <c r="N147" s="14" t="s">
        <v>330</v>
      </c>
      <c r="O147" s="15" t="s">
        <v>462</v>
      </c>
      <c r="P147" s="6" t="s">
        <v>457</v>
      </c>
      <c r="Q147" s="16">
        <v>1</v>
      </c>
      <c r="R147" s="17" t="s">
        <v>1</v>
      </c>
    </row>
    <row r="148" spans="1:18" s="4" customFormat="1" x14ac:dyDescent="0.15">
      <c r="A148" s="5" t="s">
        <v>391</v>
      </c>
      <c r="B148" s="6" t="s">
        <v>33</v>
      </c>
      <c r="C148" s="6" t="s">
        <v>32</v>
      </c>
      <c r="D148" s="7" t="s">
        <v>454</v>
      </c>
      <c r="E148" s="22" t="s">
        <v>388</v>
      </c>
      <c r="F148" s="9" t="s">
        <v>386</v>
      </c>
      <c r="G148" s="10">
        <v>46175</v>
      </c>
      <c r="H148" s="11">
        <v>46178</v>
      </c>
      <c r="I148" s="70">
        <f t="shared" si="4"/>
        <v>46909</v>
      </c>
      <c r="J148" s="33" t="str">
        <f t="shared" ca="1" si="5"/>
        <v>워런티 적용</v>
      </c>
      <c r="K148" s="12" t="s">
        <v>31</v>
      </c>
      <c r="L148" s="6" t="s">
        <v>30</v>
      </c>
      <c r="M148" s="13" t="s">
        <v>194</v>
      </c>
      <c r="N148" s="14" t="s">
        <v>330</v>
      </c>
      <c r="O148" s="15" t="s">
        <v>462</v>
      </c>
      <c r="P148" s="6" t="s">
        <v>457</v>
      </c>
      <c r="Q148" s="16">
        <v>1</v>
      </c>
      <c r="R148" s="17" t="s">
        <v>1</v>
      </c>
    </row>
    <row r="149" spans="1:18" s="4" customFormat="1" x14ac:dyDescent="0.15">
      <c r="A149" s="5" t="s">
        <v>392</v>
      </c>
      <c r="B149" s="6" t="s">
        <v>129</v>
      </c>
      <c r="C149" s="6" t="s">
        <v>128</v>
      </c>
      <c r="D149" s="7" t="s">
        <v>454</v>
      </c>
      <c r="E149" s="22" t="s">
        <v>388</v>
      </c>
      <c r="F149" s="9" t="s">
        <v>386</v>
      </c>
      <c r="G149" s="10">
        <v>46175</v>
      </c>
      <c r="H149" s="11">
        <v>46178</v>
      </c>
      <c r="I149" s="70">
        <f t="shared" si="4"/>
        <v>46909</v>
      </c>
      <c r="J149" s="33" t="str">
        <f t="shared" ca="1" si="5"/>
        <v>워런티 적용</v>
      </c>
      <c r="K149" s="12" t="s">
        <v>127</v>
      </c>
      <c r="L149" s="6" t="s">
        <v>126</v>
      </c>
      <c r="M149" s="13" t="s">
        <v>194</v>
      </c>
      <c r="N149" s="14" t="s">
        <v>330</v>
      </c>
      <c r="O149" s="15" t="s">
        <v>462</v>
      </c>
      <c r="P149" s="6" t="s">
        <v>457</v>
      </c>
      <c r="Q149" s="16">
        <v>1</v>
      </c>
      <c r="R149" s="17" t="s">
        <v>1</v>
      </c>
    </row>
    <row r="150" spans="1:18" s="4" customFormat="1" x14ac:dyDescent="0.15">
      <c r="A150" s="5" t="s">
        <v>394</v>
      </c>
      <c r="B150" s="6" t="s">
        <v>295</v>
      </c>
      <c r="C150" s="6" t="s">
        <v>99</v>
      </c>
      <c r="D150" s="7" t="e">
        <v>#N/A</v>
      </c>
      <c r="E150" s="8" t="s">
        <v>393</v>
      </c>
      <c r="F150" s="9" t="e">
        <v>#N/A</v>
      </c>
      <c r="G150" s="10">
        <v>46177</v>
      </c>
      <c r="H150" s="11">
        <v>46177</v>
      </c>
      <c r="I150" s="70">
        <f t="shared" si="4"/>
        <v>46908</v>
      </c>
      <c r="J150" s="33" t="str">
        <f t="shared" ca="1" si="5"/>
        <v>워런티 적용</v>
      </c>
      <c r="K150" s="12" t="s">
        <v>98</v>
      </c>
      <c r="L150" s="6" t="s">
        <v>97</v>
      </c>
      <c r="M150" s="13" t="s">
        <v>29</v>
      </c>
      <c r="N150" s="14" t="s">
        <v>11</v>
      </c>
      <c r="O150" s="15" t="s">
        <v>458</v>
      </c>
      <c r="P150" s="6" t="s">
        <v>457</v>
      </c>
      <c r="Q150" s="16">
        <v>1</v>
      </c>
      <c r="R150" s="17" t="s">
        <v>1</v>
      </c>
    </row>
    <row r="151" spans="1:18" s="4" customFormat="1" x14ac:dyDescent="0.15">
      <c r="A151" s="5" t="s">
        <v>396</v>
      </c>
      <c r="B151" s="6" t="s">
        <v>8</v>
      </c>
      <c r="C151" s="6" t="s">
        <v>7</v>
      </c>
      <c r="D151" s="7" t="e">
        <v>#N/A</v>
      </c>
      <c r="E151" s="22" t="s">
        <v>395</v>
      </c>
      <c r="F151" s="9" t="e">
        <v>#N/A</v>
      </c>
      <c r="G151" s="10">
        <v>46177</v>
      </c>
      <c r="H151" s="11">
        <v>46177</v>
      </c>
      <c r="I151" s="70">
        <f t="shared" si="4"/>
        <v>46908</v>
      </c>
      <c r="J151" s="33" t="str">
        <f t="shared" ca="1" si="5"/>
        <v>워런티 적용</v>
      </c>
      <c r="K151" s="12" t="s">
        <v>6</v>
      </c>
      <c r="L151" s="6" t="s">
        <v>5</v>
      </c>
      <c r="M151" s="13" t="s">
        <v>29</v>
      </c>
      <c r="N151" s="14" t="s">
        <v>36</v>
      </c>
      <c r="O151" s="15" t="s">
        <v>458</v>
      </c>
      <c r="P151" s="6" t="s">
        <v>457</v>
      </c>
      <c r="Q151" s="16">
        <v>1</v>
      </c>
      <c r="R151" s="17" t="s">
        <v>1</v>
      </c>
    </row>
    <row r="152" spans="1:18" s="4" customFormat="1" x14ac:dyDescent="0.15">
      <c r="A152" s="5" t="s">
        <v>398</v>
      </c>
      <c r="B152" s="6" t="s">
        <v>241</v>
      </c>
      <c r="C152" s="6" t="s">
        <v>240</v>
      </c>
      <c r="D152" s="7" t="e">
        <v>#N/A</v>
      </c>
      <c r="E152" s="8" t="s">
        <v>397</v>
      </c>
      <c r="F152" s="9" t="e">
        <v>#N/A</v>
      </c>
      <c r="G152" s="10">
        <v>46181</v>
      </c>
      <c r="H152" s="11">
        <v>46181</v>
      </c>
      <c r="I152" s="70">
        <f t="shared" si="4"/>
        <v>46912</v>
      </c>
      <c r="J152" s="33" t="str">
        <f t="shared" ca="1" si="5"/>
        <v>워런티 적용</v>
      </c>
      <c r="K152" s="12" t="s">
        <v>150</v>
      </c>
      <c r="L152" s="6" t="s">
        <v>239</v>
      </c>
      <c r="M152" s="13" t="s">
        <v>194</v>
      </c>
      <c r="N152" s="14" t="s">
        <v>11</v>
      </c>
      <c r="O152" s="15" t="s">
        <v>458</v>
      </c>
      <c r="P152" s="6" t="s">
        <v>457</v>
      </c>
      <c r="Q152" s="16">
        <v>1</v>
      </c>
      <c r="R152" s="17" t="s">
        <v>1</v>
      </c>
    </row>
    <row r="153" spans="1:18" s="4" customFormat="1" ht="24" x14ac:dyDescent="0.15">
      <c r="A153" s="5" t="s">
        <v>406</v>
      </c>
      <c r="B153" s="6" t="s">
        <v>405</v>
      </c>
      <c r="C153" s="6" t="s">
        <v>404</v>
      </c>
      <c r="D153" s="7" t="s">
        <v>455</v>
      </c>
      <c r="E153" s="8" t="s">
        <v>400</v>
      </c>
      <c r="F153" s="9" t="s">
        <v>401</v>
      </c>
      <c r="G153" s="10">
        <v>46183</v>
      </c>
      <c r="H153" s="11">
        <v>46183</v>
      </c>
      <c r="I153" s="70">
        <f t="shared" si="4"/>
        <v>46914</v>
      </c>
      <c r="J153" s="33" t="str">
        <f t="shared" ca="1" si="5"/>
        <v>워런티 적용</v>
      </c>
      <c r="K153" s="12" t="s">
        <v>403</v>
      </c>
      <c r="L153" s="6" t="s">
        <v>402</v>
      </c>
      <c r="M153" s="13" t="s">
        <v>194</v>
      </c>
      <c r="N153" s="14" t="s">
        <v>399</v>
      </c>
      <c r="O153" s="15" t="s">
        <v>467</v>
      </c>
      <c r="P153" s="6" t="s">
        <v>457</v>
      </c>
      <c r="Q153" s="16">
        <v>1</v>
      </c>
      <c r="R153" s="17" t="s">
        <v>1</v>
      </c>
    </row>
    <row r="154" spans="1:18" s="4" customFormat="1" x14ac:dyDescent="0.15">
      <c r="A154" s="5" t="s">
        <v>408</v>
      </c>
      <c r="B154" s="6" t="s">
        <v>241</v>
      </c>
      <c r="C154" s="6" t="s">
        <v>240</v>
      </c>
      <c r="D154" s="7" t="e">
        <v>#N/A</v>
      </c>
      <c r="E154" s="8" t="s">
        <v>407</v>
      </c>
      <c r="F154" s="9" t="e">
        <v>#N/A</v>
      </c>
      <c r="G154" s="10">
        <v>46185</v>
      </c>
      <c r="H154" s="11">
        <v>46185</v>
      </c>
      <c r="I154" s="70">
        <f t="shared" si="4"/>
        <v>46916</v>
      </c>
      <c r="J154" s="33" t="str">
        <f t="shared" ca="1" si="5"/>
        <v>워런티 적용</v>
      </c>
      <c r="K154" s="12" t="s">
        <v>150</v>
      </c>
      <c r="L154" s="6" t="s">
        <v>239</v>
      </c>
      <c r="M154" s="13" t="s">
        <v>29</v>
      </c>
      <c r="N154" s="14" t="s">
        <v>11</v>
      </c>
      <c r="O154" s="15" t="s">
        <v>458</v>
      </c>
      <c r="P154" s="6" t="s">
        <v>457</v>
      </c>
      <c r="Q154" s="16">
        <v>1</v>
      </c>
      <c r="R154" s="17" t="s">
        <v>1</v>
      </c>
    </row>
    <row r="155" spans="1:18" s="4" customFormat="1" x14ac:dyDescent="0.15">
      <c r="A155" s="5" t="s">
        <v>411</v>
      </c>
      <c r="B155" s="6" t="s">
        <v>91</v>
      </c>
      <c r="C155" s="6" t="s">
        <v>90</v>
      </c>
      <c r="D155" s="7" t="s">
        <v>456</v>
      </c>
      <c r="E155" s="8" t="s">
        <v>409</v>
      </c>
      <c r="F155" s="9" t="s">
        <v>410</v>
      </c>
      <c r="G155" s="10">
        <v>46190</v>
      </c>
      <c r="H155" s="11">
        <v>46190</v>
      </c>
      <c r="I155" s="70">
        <f t="shared" si="4"/>
        <v>46921</v>
      </c>
      <c r="J155" s="33" t="str">
        <f t="shared" ca="1" si="5"/>
        <v>워런티 적용</v>
      </c>
      <c r="K155" s="12" t="s">
        <v>89</v>
      </c>
      <c r="L155" s="6" t="s">
        <v>88</v>
      </c>
      <c r="M155" s="13" t="s">
        <v>29</v>
      </c>
      <c r="N155" s="14" t="s">
        <v>11</v>
      </c>
      <c r="O155" s="15" t="s">
        <v>458</v>
      </c>
      <c r="P155" s="6" t="s">
        <v>457</v>
      </c>
      <c r="Q155" s="16">
        <v>1</v>
      </c>
      <c r="R155" s="17" t="s">
        <v>1</v>
      </c>
    </row>
    <row r="156" spans="1:18" s="4" customFormat="1" x14ac:dyDescent="0.15">
      <c r="A156" s="51" t="s">
        <v>413</v>
      </c>
      <c r="B156" s="52" t="s">
        <v>405</v>
      </c>
      <c r="C156" s="52" t="s">
        <v>404</v>
      </c>
      <c r="D156" s="53" t="s">
        <v>456</v>
      </c>
      <c r="E156" s="54" t="s">
        <v>412</v>
      </c>
      <c r="F156" s="55" t="s">
        <v>410</v>
      </c>
      <c r="G156" s="56">
        <v>46190</v>
      </c>
      <c r="H156" s="57">
        <v>46190</v>
      </c>
      <c r="I156" s="71">
        <f t="shared" si="4"/>
        <v>46921</v>
      </c>
      <c r="J156" s="58" t="str">
        <f t="shared" ca="1" si="5"/>
        <v>워런티 적용</v>
      </c>
      <c r="K156" s="59" t="s">
        <v>403</v>
      </c>
      <c r="L156" s="52" t="s">
        <v>402</v>
      </c>
      <c r="M156" s="60" t="s">
        <v>29</v>
      </c>
      <c r="N156" s="61" t="s">
        <v>36</v>
      </c>
      <c r="O156" s="62" t="s">
        <v>458</v>
      </c>
      <c r="P156" s="52" t="s">
        <v>457</v>
      </c>
      <c r="Q156" s="63">
        <v>1</v>
      </c>
      <c r="R156" s="64" t="s">
        <v>1</v>
      </c>
    </row>
  </sheetData>
  <phoneticPr fontId="1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 HYUNG</dc:creator>
  <cp:lastModifiedBy>RAMI HYUNG</cp:lastModifiedBy>
  <dcterms:created xsi:type="dcterms:W3CDTF">2026-07-31T04:27:35Z</dcterms:created>
  <dcterms:modified xsi:type="dcterms:W3CDTF">2026-08-11T08:11:37Z</dcterms:modified>
</cp:coreProperties>
</file>