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D:\참고매크로\개별파일\"/>
    </mc:Choice>
  </mc:AlternateContent>
  <xr:revisionPtr revIDLastSave="0" documentId="13_ncr:1_{24816E7C-AFBD-43FE-9576-146BD2B84FFD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접수대장" sheetId="1" r:id="rId1"/>
    <sheet name="기준표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14" i="1" l="1"/>
  <c r="K14" i="1"/>
  <c r="J14" i="1"/>
  <c r="L13" i="1"/>
  <c r="K13" i="1"/>
  <c r="J13" i="1"/>
  <c r="L12" i="1"/>
  <c r="K12" i="1"/>
  <c r="J12" i="1"/>
  <c r="L11" i="1"/>
  <c r="K11" i="1"/>
  <c r="J11" i="1"/>
  <c r="L10" i="1"/>
  <c r="K10" i="1"/>
  <c r="J10" i="1"/>
  <c r="L9" i="1"/>
  <c r="K9" i="1"/>
  <c r="J9" i="1"/>
  <c r="L8" i="1"/>
  <c r="K8" i="1"/>
  <c r="J8" i="1"/>
  <c r="L7" i="1"/>
  <c r="K7" i="1"/>
  <c r="J7" i="1"/>
  <c r="L6" i="1"/>
  <c r="K6" i="1"/>
  <c r="J6" i="1"/>
  <c r="L5" i="1"/>
  <c r="K5" i="1"/>
  <c r="J5" i="1"/>
</calcChain>
</file>

<file path=xl/sharedStrings.xml><?xml version="1.0" encoding="utf-8"?>
<sst xmlns="http://schemas.openxmlformats.org/spreadsheetml/2006/main" count="138" uniqueCount="110">
  <si>
    <t>연번</t>
  </si>
  <si>
    <t>접수일자</t>
  </si>
  <si>
    <t>발신처</t>
  </si>
  <si>
    <t>시행일자</t>
  </si>
  <si>
    <t>문서번호 윗줄</t>
  </si>
  <si>
    <t>문서번호 아랫줄</t>
  </si>
  <si>
    <t>제목</t>
  </si>
  <si>
    <t>문서보관상자 위치번호</t>
  </si>
  <si>
    <t>관계철 위치번호</t>
  </si>
  <si>
    <t>문서목록표 일련번호
1번째 칸</t>
  </si>
  <si>
    <t>문서목록표 일련번호
2번째 칸</t>
  </si>
  <si>
    <t>문서목록표 일련번호
3번째 칸</t>
  </si>
  <si>
    <t>비고</t>
  </si>
  <si>
    <t>구름</t>
  </si>
  <si>
    <t>감리</t>
  </si>
  <si>
    <t>-2790</t>
  </si>
  <si>
    <t>기타</t>
  </si>
  <si>
    <t>문서번호가 있으므로 제목 '기타'여도 A</t>
  </si>
  <si>
    <t>-2308</t>
  </si>
  <si>
    <t>안전관리실적 제출</t>
  </si>
  <si>
    <t>제목 안전 → 8번장 / D</t>
  </si>
  <si>
    <t>마음아</t>
  </si>
  <si>
    <t>-3110</t>
  </si>
  <si>
    <t>품질정기점검 결과</t>
  </si>
  <si>
    <t>제목 품질 → 11번장 / G</t>
  </si>
  <si>
    <t>우리도</t>
  </si>
  <si>
    <t>공동</t>
  </si>
  <si>
    <t>-1200</t>
  </si>
  <si>
    <t>시공계획서 제출</t>
  </si>
  <si>
    <t>제목 시공계획서 → 7번장 / H</t>
  </si>
  <si>
    <t>같이해</t>
  </si>
  <si>
    <t>시공</t>
  </si>
  <si>
    <t>-0101</t>
  </si>
  <si>
    <t>실정보고서 제출</t>
  </si>
  <si>
    <t>3번째 칸 C</t>
  </si>
  <si>
    <t>일반 문의</t>
  </si>
  <si>
    <t>문서번호 없음 → B</t>
  </si>
  <si>
    <t>-4502</t>
  </si>
  <si>
    <t>안전관리계획 보완</t>
  </si>
  <si>
    <t>안전 → 8번장 / E</t>
  </si>
  <si>
    <t>-7733</t>
  </si>
  <si>
    <t>품질공정검사 요청</t>
  </si>
  <si>
    <t>품질 → 11번장 / F</t>
  </si>
  <si>
    <t>-2100</t>
  </si>
  <si>
    <t>통신 협의</t>
  </si>
  <si>
    <t>제목 우선 없음 → 발신처 기준 4번장 / A</t>
  </si>
  <si>
    <t>외부업체</t>
  </si>
  <si>
    <t>외부</t>
  </si>
  <si>
    <t>-5000</t>
  </si>
  <si>
    <t>기타 안내</t>
  </si>
  <si>
    <t>발신처 미등록 → 5번장 / A</t>
  </si>
  <si>
    <t>수식 설명</t>
  </si>
  <si>
    <t>1번째 칸</t>
  </si>
  <si>
    <t>제목에 안전/품질/시공계획서가 있으면 부서 장 번호를 우선 적용, 없으면 발신처를 기준표 업체명과 비교합니다.</t>
  </si>
  <si>
    <t>2번째 칸</t>
  </si>
  <si>
    <t>접수대장이므로 기준표의 '접수' 라인번호인 2라인을 가져옵니다.</t>
  </si>
  <si>
    <t>3번째 칸</t>
  </si>
  <si>
    <t>문서번호가 비어 있으면 B, 문서번호가 있으면 제목 키워드로 C~H를 찾고 없으면 A입니다.</t>
  </si>
  <si>
    <t>접수대장 수식 자동분류 기준표</t>
  </si>
  <si>
    <t>오른쪽 기준표 값을 수정하면 접수대장 시트의 수식 결과가 자동으로 바뀝니다.</t>
  </si>
  <si>
    <t>No</t>
  </si>
  <si>
    <t>대분류</t>
  </si>
  <si>
    <t>분류코드</t>
  </si>
  <si>
    <t>업체명</t>
  </si>
  <si>
    <t>중분류</t>
  </si>
  <si>
    <t>제목 키워드</t>
  </si>
  <si>
    <t>발주처</t>
  </si>
  <si>
    <t>1번장</t>
  </si>
  <si>
    <t>대장</t>
  </si>
  <si>
    <t>0라인</t>
  </si>
  <si>
    <t>공문</t>
  </si>
  <si>
    <t>A</t>
  </si>
  <si>
    <t>안전</t>
  </si>
  <si>
    <t>8번장</t>
  </si>
  <si>
    <t>감리단</t>
  </si>
  <si>
    <t>2번장</t>
  </si>
  <si>
    <t>발송</t>
  </si>
  <si>
    <t>1라인</t>
  </si>
  <si>
    <t>B</t>
  </si>
  <si>
    <t>품질</t>
  </si>
  <si>
    <t>11번장</t>
  </si>
  <si>
    <t>공동도급사</t>
  </si>
  <si>
    <t>3번장</t>
  </si>
  <si>
    <t>접수</t>
  </si>
  <si>
    <t>2라인</t>
  </si>
  <si>
    <t>실정보고</t>
  </si>
  <si>
    <t>C</t>
  </si>
  <si>
    <t>시공계획서</t>
  </si>
  <si>
    <t>7번장</t>
  </si>
  <si>
    <t>시공사</t>
  </si>
  <si>
    <t>4번장</t>
  </si>
  <si>
    <t>안전관리실적</t>
  </si>
  <si>
    <t>D</t>
  </si>
  <si>
    <t>5번장</t>
  </si>
  <si>
    <t>안전관리계획</t>
  </si>
  <si>
    <t>E</t>
  </si>
  <si>
    <t>공무</t>
  </si>
  <si>
    <t>6번장</t>
  </si>
  <si>
    <t>품질공정검사</t>
  </si>
  <si>
    <t>F</t>
  </si>
  <si>
    <t>공사</t>
  </si>
  <si>
    <t>품질정기점검</t>
  </si>
  <si>
    <t>G</t>
  </si>
  <si>
    <t>H</t>
  </si>
  <si>
    <t>통신</t>
  </si>
  <si>
    <t>9번장</t>
  </si>
  <si>
    <t>기계</t>
  </si>
  <si>
    <t>10번장</t>
  </si>
  <si>
    <r>
      <rPr>
        <sz val="11"/>
        <color rgb="FF111827"/>
        <rFont val="Arial"/>
        <family val="2"/>
      </rPr>
      <t xml:space="preserve">J:K:L </t>
    </r>
    <r>
      <rPr>
        <sz val="11"/>
        <color rgb="FF111827"/>
        <rFont val="맑은 고딕"/>
        <family val="3"/>
        <charset val="129"/>
      </rPr>
      <t>열은</t>
    </r>
    <r>
      <rPr>
        <sz val="11"/>
        <color rgb="FF111827"/>
        <rFont val="Arial"/>
        <family val="2"/>
      </rPr>
      <t xml:space="preserve"> </t>
    </r>
    <r>
      <rPr>
        <sz val="11"/>
        <color rgb="FF111827"/>
        <rFont val="맑은 고딕"/>
        <family val="3"/>
        <charset val="129"/>
      </rPr>
      <t>수식입니다</t>
    </r>
    <r>
      <rPr>
        <sz val="11"/>
        <color rgb="FF111827"/>
        <rFont val="Arial"/>
        <family val="2"/>
      </rPr>
      <t xml:space="preserve">. </t>
    </r>
    <r>
      <rPr>
        <sz val="11"/>
        <color rgb="FF111827"/>
        <rFont val="맑은 고딕"/>
        <family val="3"/>
        <charset val="129"/>
      </rPr>
      <t>발신처</t>
    </r>
    <r>
      <rPr>
        <sz val="11"/>
        <color rgb="FF111827"/>
        <rFont val="Arial"/>
        <family val="2"/>
      </rPr>
      <t>/</t>
    </r>
    <r>
      <rPr>
        <sz val="11"/>
        <color rgb="FF111827"/>
        <rFont val="맑은 고딕"/>
        <family val="3"/>
        <charset val="129"/>
      </rPr>
      <t>문서번호</t>
    </r>
    <r>
      <rPr>
        <sz val="11"/>
        <color rgb="FF111827"/>
        <rFont val="Arial"/>
        <family val="2"/>
      </rPr>
      <t>/</t>
    </r>
    <r>
      <rPr>
        <sz val="11"/>
        <color rgb="FF111827"/>
        <rFont val="맑은 고딕"/>
        <family val="3"/>
        <charset val="129"/>
      </rPr>
      <t>제목을</t>
    </r>
    <r>
      <rPr>
        <sz val="11"/>
        <color rgb="FF111827"/>
        <rFont val="Arial"/>
        <family val="2"/>
      </rPr>
      <t xml:space="preserve"> </t>
    </r>
    <r>
      <rPr>
        <sz val="11"/>
        <color rgb="FF111827"/>
        <rFont val="맑은 고딕"/>
        <family val="3"/>
        <charset val="129"/>
      </rPr>
      <t>바꾸면</t>
    </r>
    <r>
      <rPr>
        <sz val="11"/>
        <color rgb="FF111827"/>
        <rFont val="Arial"/>
        <family val="2"/>
      </rPr>
      <t xml:space="preserve"> </t>
    </r>
    <r>
      <rPr>
        <sz val="11"/>
        <color rgb="FF111827"/>
        <rFont val="맑은 고딕"/>
        <family val="3"/>
        <charset val="129"/>
      </rPr>
      <t>자동분류</t>
    </r>
    <r>
      <rPr>
        <sz val="11"/>
        <color rgb="FF111827"/>
        <rFont val="Arial"/>
        <family val="2"/>
      </rPr>
      <t xml:space="preserve"> </t>
    </r>
    <r>
      <rPr>
        <sz val="11"/>
        <color rgb="FF111827"/>
        <rFont val="맑은 고딕"/>
        <family val="3"/>
        <charset val="129"/>
      </rPr>
      <t>결과가</t>
    </r>
    <r>
      <rPr>
        <sz val="11"/>
        <color rgb="FF111827"/>
        <rFont val="Arial"/>
        <family val="2"/>
      </rPr>
      <t xml:space="preserve"> </t>
    </r>
    <r>
      <rPr>
        <sz val="11"/>
        <color rgb="FF111827"/>
        <rFont val="맑은 고딕"/>
        <family val="3"/>
        <charset val="129"/>
      </rPr>
      <t>바뀝니다</t>
    </r>
    <r>
      <rPr>
        <sz val="11"/>
        <color rgb="FF111827"/>
        <rFont val="Arial"/>
        <family val="2"/>
      </rPr>
      <t>.</t>
    </r>
    <phoneticPr fontId="8" type="noConversion"/>
  </si>
  <si>
    <r>
      <rPr>
        <b/>
        <sz val="16"/>
        <color rgb="FFFFFFFF"/>
        <rFont val="맑은 고딕"/>
        <family val="3"/>
        <charset val="129"/>
      </rPr>
      <t>접수대장</t>
    </r>
    <r>
      <rPr>
        <b/>
        <sz val="16"/>
        <color rgb="FFFFFFFF"/>
        <rFont val="Arial"/>
        <family val="2"/>
      </rPr>
      <t xml:space="preserve"> </t>
    </r>
    <r>
      <rPr>
        <b/>
        <sz val="16"/>
        <color rgb="FFFFFFFF"/>
        <rFont val="맑은 고딕"/>
        <family val="3"/>
        <charset val="129"/>
      </rPr>
      <t>수식</t>
    </r>
    <r>
      <rPr>
        <b/>
        <sz val="16"/>
        <color rgb="FFFFFFFF"/>
        <rFont val="Arial"/>
        <family val="2"/>
      </rPr>
      <t xml:space="preserve"> </t>
    </r>
    <r>
      <rPr>
        <b/>
        <sz val="16"/>
        <color rgb="FFFFFFFF"/>
        <rFont val="맑은 고딕"/>
        <family val="3"/>
        <charset val="129"/>
      </rPr>
      <t>자동분류</t>
    </r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</si>
</sst>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&quot;년&quot;\_x000a_mm&quot;월&quot;dd&quot;일&quot;"/>
  </numFmts>
  <fonts count="15">
    <font>
      <sz val="11"/>
      <name val="Carlito"/>
    </font>
    <font>
      <b/>
      <sz val="16"/>
      <color rgb="FFFFFFFF"/>
      <name val="Carlito"/>
    </font>
    <font>
      <sz val="11"/>
      <color rgb="FF111827"/>
      <name val="Carlito"/>
    </font>
    <font>
      <b/>
      <sz val="11"/>
      <color rgb="FFFFFFFF"/>
      <name val="Carlito"/>
    </font>
    <font>
      <b/>
      <sz val="11"/>
      <color rgb="FF064E3B"/>
      <name val="Carlito"/>
    </font>
    <font>
      <b/>
      <sz val="11"/>
      <name val="Carlito"/>
    </font>
    <font>
      <b/>
      <sz val="11"/>
      <color rgb="FF111827"/>
      <name val="Carlito"/>
    </font>
    <font>
      <sz val="11"/>
      <name val="Carlito"/>
    </font>
    <font>
      <sz val="8"/>
      <name val="돋움"/>
      <family val="3"/>
      <charset val="129"/>
    </font>
    <font>
      <sz val="11"/>
      <color rgb="FF111827"/>
      <name val="맑은 고딕"/>
      <family val="3"/>
      <charset val="129"/>
    </font>
    <font>
      <sz val="11"/>
      <color rgb="FF111827"/>
      <name val="Arial"/>
      <family val="2"/>
    </font>
    <font>
      <sz val="11"/>
      <color rgb="FF111827"/>
      <name val="Carlito"/>
      <family val="2"/>
    </font>
    <font>
      <b/>
      <sz val="16"/>
      <color rgb="FFFFFFFF"/>
      <name val="맑은 고딕"/>
      <family val="3"/>
      <charset val="129"/>
    </font>
    <font>
      <b/>
      <sz val="16"/>
      <color rgb="FFFFFFFF"/>
      <name val="Arial"/>
      <family val="2"/>
    </font>
    <font>
      <b/>
      <sz val="16"/>
      <color rgb="FFFFFFFF"/>
      <name val="Carlito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rgb="FFE5E7EB"/>
      </patternFill>
    </fill>
    <fill>
      <patternFill patternType="solid">
        <fgColor rgb="FFDCFCE7"/>
      </patternFill>
    </fill>
    <fill>
      <patternFill patternType="solid">
        <fgColor rgb="FF374151"/>
      </patternFill>
    </fill>
    <fill>
      <patternFill patternType="solid">
        <fgColor rgb="FFF3F4F6"/>
      </patternFill>
    </fill>
    <fill>
      <patternFill patternType="solid">
        <fgColor rgb="FFFFE966"/>
      </patternFill>
    </fill>
    <fill>
      <patternFill patternType="solid">
        <fgColor theme="1"/>
        <bgColor indexed="64"/>
      </patternFill>
    </fill>
    <fill>
      <patternFill patternType="solid">
        <fgColor theme="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7" fillId="0" borderId="0"/>
  </cellStyleXfs>
  <cellXfs count="14">
    <xf numFmtId="0" fontId="0" fillId="0" borderId="0" xfId="0"/>
    <xf numFmtId="0" fontId="5" fillId="5" borderId="0" xfId="1" applyFont="1" applyFill="1" applyAlignment="1">
      <alignment horizontal="center"/>
    </xf>
    <xf numFmtId="0" fontId="0" fillId="0" borderId="0" xfId="1" applyFont="1" applyAlignment="1">
      <alignment wrapText="1"/>
    </xf>
    <xf numFmtId="0" fontId="4" fillId="3" borderId="0" xfId="1" applyFont="1" applyFill="1" applyAlignment="1">
      <alignment horizontal="center" vertical="center" wrapText="1"/>
    </xf>
    <xf numFmtId="0" fontId="0" fillId="0" borderId="0" xfId="1" applyFont="1" applyAlignment="1">
      <alignment vertical="center" wrapText="1"/>
    </xf>
    <xf numFmtId="176" fontId="0" fillId="0" borderId="0" xfId="1" applyNumberFormat="1" applyFont="1" applyAlignment="1">
      <alignment vertical="center" wrapText="1"/>
    </xf>
    <xf numFmtId="0" fontId="6" fillId="6" borderId="0" xfId="1" applyFont="1" applyFill="1" applyAlignment="1">
      <alignment horizontal="center" vertical="center"/>
    </xf>
    <xf numFmtId="0" fontId="2" fillId="2" borderId="0" xfId="1" applyFont="1" applyFill="1" applyAlignment="1">
      <alignment horizontal="left" vertical="center"/>
    </xf>
    <xf numFmtId="0" fontId="3" fillId="4" borderId="0" xfId="1" applyFont="1" applyFill="1" applyAlignment="1">
      <alignment horizontal="center"/>
    </xf>
    <xf numFmtId="0" fontId="11" fillId="2" borderId="0" xfId="1" applyFont="1" applyFill="1" applyAlignment="1">
      <alignment horizontal="left" vertical="center"/>
    </xf>
    <xf numFmtId="0" fontId="14" fillId="7" borderId="0" xfId="1" applyFont="1" applyFill="1" applyAlignment="1">
      <alignment horizontal="center" vertical="center"/>
    </xf>
    <xf numFmtId="0" fontId="1" fillId="7" borderId="0" xfId="1" applyFont="1" applyFill="1" applyAlignment="1">
      <alignment horizontal="center" vertical="center"/>
    </xf>
    <xf numFmtId="0" fontId="3" fillId="7" borderId="0" xfId="1" applyFont="1" applyFill="1" applyAlignment="1">
      <alignment horizontal="center" vertical="center" wrapText="1"/>
    </xf>
    <xf numFmtId="0" fontId="1" fillId="8" borderId="0" xfId="1" applyFont="1" applyFill="1" applyAlignment="1">
      <alignment horizontal="center" vertical="center"/>
    </xf>
  </cellXfs>
  <cellStyles count="2">
    <cellStyle name="Normal" xfId="1" xr:uid="{00000000-0005-0000-0000-000000000000}"/>
    <cellStyle name="표준" xfId="0" builtinId="0"/>
  </cellStyles>
  <dxfs count="1">
    <dxf>
      <fill>
        <patternFill patternType="solid">
          <fgColor indexed="64"/>
          <bgColor theme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ReceiptSample" displayName="ReceiptSample" ref="A4:M14" headerRowDxfId="0">
  <tableColumns count="13">
    <tableColumn id="1" xr3:uid="{00000000-0010-0000-0000-000001000000}" name="연번"/>
    <tableColumn id="2" xr3:uid="{00000000-0010-0000-0000-000002000000}" name="접수일자"/>
    <tableColumn id="3" xr3:uid="{00000000-0010-0000-0000-000003000000}" name="발신처"/>
    <tableColumn id="4" xr3:uid="{00000000-0010-0000-0000-000004000000}" name="시행일자"/>
    <tableColumn id="5" xr3:uid="{00000000-0010-0000-0000-000005000000}" name="문서번호 윗줄"/>
    <tableColumn id="6" xr3:uid="{00000000-0010-0000-0000-000006000000}" name="문서번호 아랫줄"/>
    <tableColumn id="7" xr3:uid="{00000000-0010-0000-0000-000007000000}" name="제목"/>
    <tableColumn id="8" xr3:uid="{00000000-0010-0000-0000-000008000000}" name="문서보관상자 위치번호"/>
    <tableColumn id="9" xr3:uid="{00000000-0010-0000-0000-000009000000}" name="관계철 위치번호"/>
    <tableColumn id="10" xr3:uid="{00000000-0010-0000-0000-00000A000000}" name="문서목록표 일련번호_x000a_1번째 칸"/>
    <tableColumn id="11" xr3:uid="{00000000-0010-0000-0000-00000B000000}" name="문서목록표 일련번호_x000a_2번째 칸"/>
    <tableColumn id="12" xr3:uid="{00000000-0010-0000-0000-00000C000000}" name="문서목록표 일련번호_x000a_3번째 칸"/>
    <tableColumn id="13" xr3:uid="{00000000-0010-0000-0000-00000D000000}" name="비고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MgmtCriteria" displayName="MgmtCriteria" ref="A4:D15">
  <tableColumns count="4">
    <tableColumn id="1" xr3:uid="{00000000-0010-0000-0100-000001000000}" name="No"/>
    <tableColumn id="2" xr3:uid="{00000000-0010-0000-0100-000002000000}" name="대분류"/>
    <tableColumn id="3" xr3:uid="{00000000-0010-0000-0100-000003000000}" name="분류코드"/>
    <tableColumn id="4" xr3:uid="{00000000-0010-0000-0100-000004000000}" name="업체명"/>
  </tableColumns>
  <tableStyleInfo name="TableStyleLight10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LineCriteria" displayName="LineCriteria" ref="G4:I7">
  <tableColumns count="3">
    <tableColumn id="1" xr3:uid="{00000000-0010-0000-0200-000001000000}" name="No"/>
    <tableColumn id="2" xr3:uid="{00000000-0010-0000-0200-000002000000}" name="중분류"/>
    <tableColumn id="3" xr3:uid="{00000000-0010-0000-0200-000003000000}" name="분류코드"/>
  </tableColumns>
  <tableStyleInfo name="TableStyleLight10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DocCriteria" displayName="DocCriteria" ref="K4:M12">
  <tableColumns count="3">
    <tableColumn id="1" xr3:uid="{00000000-0010-0000-0300-000001000000}" name="No"/>
    <tableColumn id="2" xr3:uid="{00000000-0010-0000-0300-000002000000}" name="중분류"/>
    <tableColumn id="3" xr3:uid="{00000000-0010-0000-0300-000003000000}" name="분류코드"/>
  </tableColumns>
  <tableStyleInfo name="TableStyleLight10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PriorityCriteria" displayName="PriorityCriteria" ref="N4:O7">
  <tableColumns count="2">
    <tableColumn id="1" xr3:uid="{00000000-0010-0000-0400-000001000000}" name="제목 키워드"/>
    <tableColumn id="2" xr3:uid="{00000000-0010-0000-0400-000002000000}" name="1번째 칸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Relationship Id="rId4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0"/>
  <sheetViews>
    <sheetView tabSelected="1" workbookViewId="0">
      <selection activeCell="E5" sqref="E5"/>
    </sheetView>
  </sheetViews>
  <sheetFormatPr defaultRowHeight="14.25"/>
  <cols>
    <col min="1" max="1" width="8" customWidth="1"/>
    <col min="2" max="2" width="14.625" customWidth="1"/>
    <col min="3" max="3" width="14" customWidth="1"/>
    <col min="4" max="4" width="15.75" customWidth="1"/>
    <col min="5" max="6" width="15" customWidth="1"/>
    <col min="7" max="7" width="30" customWidth="1"/>
    <col min="8" max="9" width="16" customWidth="1"/>
    <col min="10" max="12" width="15" customWidth="1"/>
    <col min="13" max="13" width="30" customWidth="1"/>
  </cols>
  <sheetData>
    <row r="1" spans="1:13" ht="27.95" customHeight="1">
      <c r="A1" s="10" t="s">
        <v>109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</row>
    <row r="2" spans="1:13" ht="24" customHeight="1">
      <c r="A2" s="9" t="s">
        <v>108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</row>
    <row r="4" spans="1:13" ht="45" customHeight="1">
      <c r="A4" s="12" t="s">
        <v>0</v>
      </c>
      <c r="B4" s="12" t="s">
        <v>1</v>
      </c>
      <c r="C4" s="12" t="s">
        <v>2</v>
      </c>
      <c r="D4" s="12" t="s">
        <v>3</v>
      </c>
      <c r="E4" s="12" t="s">
        <v>4</v>
      </c>
      <c r="F4" s="12" t="s">
        <v>5</v>
      </c>
      <c r="G4" s="12" t="s">
        <v>6</v>
      </c>
      <c r="H4" s="12" t="s">
        <v>7</v>
      </c>
      <c r="I4" s="12" t="s">
        <v>8</v>
      </c>
      <c r="J4" s="12" t="s">
        <v>9</v>
      </c>
      <c r="K4" s="12" t="s">
        <v>10</v>
      </c>
      <c r="L4" s="12" t="s">
        <v>11</v>
      </c>
      <c r="M4" s="12" t="s">
        <v>12</v>
      </c>
    </row>
    <row r="5" spans="1:13" ht="36" customHeight="1">
      <c r="A5" s="4">
        <v>1</v>
      </c>
      <c r="B5" s="5">
        <v>46211</v>
      </c>
      <c r="C5" s="4" t="s">
        <v>13</v>
      </c>
      <c r="D5" s="5">
        <v>46211</v>
      </c>
      <c r="E5" s="4" t="s">
        <v>14</v>
      </c>
      <c r="F5" s="4" t="s">
        <v>15</v>
      </c>
      <c r="G5" s="4" t="s">
        <v>16</v>
      </c>
      <c r="H5" s="4"/>
      <c r="I5" s="4"/>
      <c r="J5" s="3" t="str">
        <f>IF(ISNUMBER(SEARCH(기준표!$N$5,$G5)),기준표!$O$5,IF(ISNUMBER(SEARCH(기준표!$N$6,$G5)),기준표!$O$6,IF(ISNUMBER(SEARCH(기준표!$N$7,$G5)),기준표!$O$7,IFERROR(INDEX(기준표!$C$5:$C$15,MATCH($C5,기준표!$D$5:$D$15,0)),"5번장"))))</f>
        <v>1번장</v>
      </c>
      <c r="K5" s="3" t="str">
        <f>INDEX(기준표!$I$5:$I$7,MATCH("접수",기준표!$H$5:$H$7,0))</f>
        <v>2라인</v>
      </c>
      <c r="L5" s="3" t="str">
        <f>IF(LEN(TRIM($E5&amp;$F5))=0,"B",IF(ISNUMBER(SEARCH(기준표!$L$7,$G5)),기준표!$M$7,IF(ISNUMBER(SEARCH(기준표!$L$8,$G5)),기준표!$M$8,IF(ISNUMBER(SEARCH(기준표!$L$9,$G5)),기준표!$M$9,IF(ISNUMBER(SEARCH(기준표!$L$10,$G5)),기준표!$M$10,IF(ISNUMBER(SEARCH(기준표!$L$11,$G5)),기준표!$M$11,IF(ISNUMBER(SEARCH(기준표!$L$12,$G5)),기준표!$M$12,"A")))))))</f>
        <v>A</v>
      </c>
      <c r="M5" s="4" t="s">
        <v>17</v>
      </c>
    </row>
    <row r="6" spans="1:13" ht="36" customHeight="1">
      <c r="A6" s="4">
        <v>2</v>
      </c>
      <c r="B6" s="5">
        <v>46211</v>
      </c>
      <c r="C6" s="4" t="s">
        <v>13</v>
      </c>
      <c r="D6" s="5">
        <v>46211</v>
      </c>
      <c r="E6" s="4" t="s">
        <v>14</v>
      </c>
      <c r="F6" s="4" t="s">
        <v>18</v>
      </c>
      <c r="G6" s="4" t="s">
        <v>19</v>
      </c>
      <c r="H6" s="4"/>
      <c r="I6" s="4"/>
      <c r="J6" s="3" t="str">
        <f>IF(ISNUMBER(SEARCH(기준표!$N$5,$G6)),기준표!$O$5,IF(ISNUMBER(SEARCH(기준표!$N$6,$G6)),기준표!$O$6,IF(ISNUMBER(SEARCH(기준표!$N$7,$G6)),기준표!$O$7,IFERROR(INDEX(기준표!$C$5:$C$15,MATCH($C6,기준표!$D$5:$D$15,0)),"5번장"))))</f>
        <v>8번장</v>
      </c>
      <c r="K6" s="3" t="str">
        <f>INDEX(기준표!$I$5:$I$7,MATCH("접수",기준표!$H$5:$H$7,0))</f>
        <v>2라인</v>
      </c>
      <c r="L6" s="3" t="str">
        <f>IF(LEN(TRIM($E6&amp;$F6))=0,"B",IF(ISNUMBER(SEARCH(기준표!$L$7,$G6)),기준표!$M$7,IF(ISNUMBER(SEARCH(기준표!$L$8,$G6)),기준표!$M$8,IF(ISNUMBER(SEARCH(기준표!$L$9,$G6)),기준표!$M$9,IF(ISNUMBER(SEARCH(기준표!$L$10,$G6)),기준표!$M$10,IF(ISNUMBER(SEARCH(기준표!$L$11,$G6)),기준표!$M$11,IF(ISNUMBER(SEARCH(기준표!$L$12,$G6)),기준표!$M$12,"A")))))))</f>
        <v>D</v>
      </c>
      <c r="M6" s="4" t="s">
        <v>20</v>
      </c>
    </row>
    <row r="7" spans="1:13" ht="36" customHeight="1">
      <c r="A7" s="4">
        <v>3</v>
      </c>
      <c r="B7" s="5">
        <v>46212</v>
      </c>
      <c r="C7" s="4" t="s">
        <v>21</v>
      </c>
      <c r="D7" s="5">
        <v>46212</v>
      </c>
      <c r="E7" s="4" t="s">
        <v>14</v>
      </c>
      <c r="F7" s="4" t="s">
        <v>22</v>
      </c>
      <c r="G7" s="4" t="s">
        <v>23</v>
      </c>
      <c r="H7" s="4"/>
      <c r="I7" s="4"/>
      <c r="J7" s="3" t="str">
        <f>IF(ISNUMBER(SEARCH(기준표!$N$5,$G7)),기준표!$O$5,IF(ISNUMBER(SEARCH(기준표!$N$6,$G7)),기준표!$O$6,IF(ISNUMBER(SEARCH(기준표!$N$7,$G7)),기준표!$O$7,IFERROR(INDEX(기준표!$C$5:$C$15,MATCH($C7,기준표!$D$5:$D$15,0)),"5번장"))))</f>
        <v>11번장</v>
      </c>
      <c r="K7" s="3" t="str">
        <f>INDEX(기준표!$I$5:$I$7,MATCH("접수",기준표!$H$5:$H$7,0))</f>
        <v>2라인</v>
      </c>
      <c r="L7" s="3" t="str">
        <f>IF(LEN(TRIM($E7&amp;$F7))=0,"B",IF(ISNUMBER(SEARCH(기준표!$L$7,$G7)),기준표!$M$7,IF(ISNUMBER(SEARCH(기준표!$L$8,$G7)),기준표!$M$8,IF(ISNUMBER(SEARCH(기준표!$L$9,$G7)),기준표!$M$9,IF(ISNUMBER(SEARCH(기준표!$L$10,$G7)),기준표!$M$10,IF(ISNUMBER(SEARCH(기준표!$L$11,$G7)),기준표!$M$11,IF(ISNUMBER(SEARCH(기준표!$L$12,$G7)),기준표!$M$12,"A")))))))</f>
        <v>G</v>
      </c>
      <c r="M7" s="4" t="s">
        <v>24</v>
      </c>
    </row>
    <row r="8" spans="1:13" ht="36" customHeight="1">
      <c r="A8" s="4">
        <v>4</v>
      </c>
      <c r="B8" s="5">
        <v>46212</v>
      </c>
      <c r="C8" s="4" t="s">
        <v>25</v>
      </c>
      <c r="D8" s="5">
        <v>46212</v>
      </c>
      <c r="E8" s="4" t="s">
        <v>26</v>
      </c>
      <c r="F8" s="4" t="s">
        <v>27</v>
      </c>
      <c r="G8" s="4" t="s">
        <v>28</v>
      </c>
      <c r="H8" s="4"/>
      <c r="I8" s="4"/>
      <c r="J8" s="3" t="str">
        <f>IF(ISNUMBER(SEARCH(기준표!$N$5,$G8)),기준표!$O$5,IF(ISNUMBER(SEARCH(기준표!$N$6,$G8)),기준표!$O$6,IF(ISNUMBER(SEARCH(기준표!$N$7,$G8)),기준표!$O$7,IFERROR(INDEX(기준표!$C$5:$C$15,MATCH($C8,기준표!$D$5:$D$15,0)),"5번장"))))</f>
        <v>7번장</v>
      </c>
      <c r="K8" s="3" t="str">
        <f>INDEX(기준표!$I$5:$I$7,MATCH("접수",기준표!$H$5:$H$7,0))</f>
        <v>2라인</v>
      </c>
      <c r="L8" s="3" t="str">
        <f>IF(LEN(TRIM($E8&amp;$F8))=0,"B",IF(ISNUMBER(SEARCH(기준표!$L$7,$G8)),기준표!$M$7,IF(ISNUMBER(SEARCH(기준표!$L$8,$G8)),기준표!$M$8,IF(ISNUMBER(SEARCH(기준표!$L$9,$G8)),기준표!$M$9,IF(ISNUMBER(SEARCH(기준표!$L$10,$G8)),기준표!$M$10,IF(ISNUMBER(SEARCH(기준표!$L$11,$G8)),기준표!$M$11,IF(ISNUMBER(SEARCH(기준표!$L$12,$G8)),기준표!$M$12,"A")))))))</f>
        <v>H</v>
      </c>
      <c r="M8" s="4" t="s">
        <v>29</v>
      </c>
    </row>
    <row r="9" spans="1:13" ht="36" customHeight="1">
      <c r="A9" s="4">
        <v>5</v>
      </c>
      <c r="B9" s="5">
        <v>46213</v>
      </c>
      <c r="C9" s="4" t="s">
        <v>30</v>
      </c>
      <c r="D9" s="5">
        <v>46213</v>
      </c>
      <c r="E9" s="4" t="s">
        <v>31</v>
      </c>
      <c r="F9" s="4" t="s">
        <v>32</v>
      </c>
      <c r="G9" s="4" t="s">
        <v>33</v>
      </c>
      <c r="H9" s="4"/>
      <c r="I9" s="4"/>
      <c r="J9" s="3" t="str">
        <f>IF(ISNUMBER(SEARCH(기준표!$N$5,$G9)),기준표!$O$5,IF(ISNUMBER(SEARCH(기준표!$N$6,$G9)),기준표!$O$6,IF(ISNUMBER(SEARCH(기준표!$N$7,$G9)),기준표!$O$7,IFERROR(INDEX(기준표!$C$5:$C$15,MATCH($C9,기준표!$D$5:$D$15,0)),"5번장"))))</f>
        <v>4번장</v>
      </c>
      <c r="K9" s="3" t="str">
        <f>INDEX(기준표!$I$5:$I$7,MATCH("접수",기준표!$H$5:$H$7,0))</f>
        <v>2라인</v>
      </c>
      <c r="L9" s="3" t="str">
        <f>IF(LEN(TRIM($E9&amp;$F9))=0,"B",IF(ISNUMBER(SEARCH(기준표!$L$7,$G9)),기준표!$M$7,IF(ISNUMBER(SEARCH(기준표!$L$8,$G9)),기준표!$M$8,IF(ISNUMBER(SEARCH(기준표!$L$9,$G9)),기준표!$M$9,IF(ISNUMBER(SEARCH(기준표!$L$10,$G9)),기준표!$M$10,IF(ISNUMBER(SEARCH(기준표!$L$11,$G9)),기준표!$M$11,IF(ISNUMBER(SEARCH(기준표!$L$12,$G9)),기준표!$M$12,"A")))))))</f>
        <v>C</v>
      </c>
      <c r="M9" s="4" t="s">
        <v>34</v>
      </c>
    </row>
    <row r="10" spans="1:13" ht="36" customHeight="1">
      <c r="A10" s="4">
        <v>6</v>
      </c>
      <c r="B10" s="5">
        <v>46213</v>
      </c>
      <c r="C10" s="4" t="s">
        <v>13</v>
      </c>
      <c r="D10" s="5">
        <v>46213</v>
      </c>
      <c r="E10" s="4"/>
      <c r="F10" s="4"/>
      <c r="G10" s="4" t="s">
        <v>35</v>
      </c>
      <c r="H10" s="4"/>
      <c r="I10" s="4"/>
      <c r="J10" s="3" t="str">
        <f>IF(ISNUMBER(SEARCH(기준표!$N$5,$G10)),기준표!$O$5,IF(ISNUMBER(SEARCH(기준표!$N$6,$G10)),기준표!$O$6,IF(ISNUMBER(SEARCH(기준표!$N$7,$G10)),기준표!$O$7,IFERROR(INDEX(기준표!$C$5:$C$15,MATCH($C10,기준표!$D$5:$D$15,0)),"5번장"))))</f>
        <v>1번장</v>
      </c>
      <c r="K10" s="3" t="str">
        <f>INDEX(기준표!$I$5:$I$7,MATCH("접수",기준표!$H$5:$H$7,0))</f>
        <v>2라인</v>
      </c>
      <c r="L10" s="3" t="str">
        <f>IF(LEN(TRIM($E10&amp;$F10))=0,"B",IF(ISNUMBER(SEARCH(기준표!$L$7,$G10)),기준표!$M$7,IF(ISNUMBER(SEARCH(기준표!$L$8,$G10)),기준표!$M$8,IF(ISNUMBER(SEARCH(기준표!$L$9,$G10)),기준표!$M$9,IF(ISNUMBER(SEARCH(기준표!$L$10,$G10)),기준표!$M$10,IF(ISNUMBER(SEARCH(기준표!$L$11,$G10)),기준표!$M$11,IF(ISNUMBER(SEARCH(기준표!$L$12,$G10)),기준표!$M$12,"A")))))))</f>
        <v>B</v>
      </c>
      <c r="M10" s="4" t="s">
        <v>36</v>
      </c>
    </row>
    <row r="11" spans="1:13" ht="36" customHeight="1">
      <c r="A11" s="4">
        <v>7</v>
      </c>
      <c r="B11" s="5">
        <v>46214</v>
      </c>
      <c r="C11" s="4" t="s">
        <v>21</v>
      </c>
      <c r="D11" s="5">
        <v>46214</v>
      </c>
      <c r="E11" s="4" t="s">
        <v>14</v>
      </c>
      <c r="F11" s="4" t="s">
        <v>37</v>
      </c>
      <c r="G11" s="4" t="s">
        <v>38</v>
      </c>
      <c r="H11" s="4"/>
      <c r="I11" s="4"/>
      <c r="J11" s="3" t="str">
        <f>IF(ISNUMBER(SEARCH(기준표!$N$5,$G11)),기준표!$O$5,IF(ISNUMBER(SEARCH(기준표!$N$6,$G11)),기준표!$O$6,IF(ISNUMBER(SEARCH(기준표!$N$7,$G11)),기준표!$O$7,IFERROR(INDEX(기준표!$C$5:$C$15,MATCH($C11,기준표!$D$5:$D$15,0)),"5번장"))))</f>
        <v>8번장</v>
      </c>
      <c r="K11" s="3" t="str">
        <f>INDEX(기준표!$I$5:$I$7,MATCH("접수",기준표!$H$5:$H$7,0))</f>
        <v>2라인</v>
      </c>
      <c r="L11" s="3" t="str">
        <f>IF(LEN(TRIM($E11&amp;$F11))=0,"B",IF(ISNUMBER(SEARCH(기준표!$L$7,$G11)),기준표!$M$7,IF(ISNUMBER(SEARCH(기준표!$L$8,$G11)),기준표!$M$8,IF(ISNUMBER(SEARCH(기준표!$L$9,$G11)),기준표!$M$9,IF(ISNUMBER(SEARCH(기준표!$L$10,$G11)),기준표!$M$10,IF(ISNUMBER(SEARCH(기준표!$L$11,$G11)),기준표!$M$11,IF(ISNUMBER(SEARCH(기준표!$L$12,$G11)),기준표!$M$12,"A")))))))</f>
        <v>E</v>
      </c>
      <c r="M11" s="4" t="s">
        <v>39</v>
      </c>
    </row>
    <row r="12" spans="1:13" ht="36" customHeight="1">
      <c r="A12" s="4">
        <v>8</v>
      </c>
      <c r="B12" s="5">
        <v>46214</v>
      </c>
      <c r="C12" s="4" t="s">
        <v>25</v>
      </c>
      <c r="D12" s="5">
        <v>46214</v>
      </c>
      <c r="E12" s="4" t="s">
        <v>26</v>
      </c>
      <c r="F12" s="4" t="s">
        <v>40</v>
      </c>
      <c r="G12" s="4" t="s">
        <v>41</v>
      </c>
      <c r="H12" s="4"/>
      <c r="I12" s="4"/>
      <c r="J12" s="3" t="str">
        <f>IF(ISNUMBER(SEARCH(기준표!$N$5,$G12)),기준표!$O$5,IF(ISNUMBER(SEARCH(기준표!$N$6,$G12)),기준표!$O$6,IF(ISNUMBER(SEARCH(기준표!$N$7,$G12)),기준표!$O$7,IFERROR(INDEX(기준표!$C$5:$C$15,MATCH($C12,기준표!$D$5:$D$15,0)),"5번장"))))</f>
        <v>11번장</v>
      </c>
      <c r="K12" s="3" t="str">
        <f>INDEX(기준표!$I$5:$I$7,MATCH("접수",기준표!$H$5:$H$7,0))</f>
        <v>2라인</v>
      </c>
      <c r="L12" s="3" t="str">
        <f>IF(LEN(TRIM($E12&amp;$F12))=0,"B",IF(ISNUMBER(SEARCH(기준표!$L$7,$G12)),기준표!$M$7,IF(ISNUMBER(SEARCH(기준표!$L$8,$G12)),기준표!$M$8,IF(ISNUMBER(SEARCH(기준표!$L$9,$G12)),기준표!$M$9,IF(ISNUMBER(SEARCH(기준표!$L$10,$G12)),기준표!$M$10,IF(ISNUMBER(SEARCH(기준표!$L$11,$G12)),기준표!$M$11,IF(ISNUMBER(SEARCH(기준표!$L$12,$G12)),기준표!$M$12,"A")))))))</f>
        <v>F</v>
      </c>
      <c r="M12" s="4" t="s">
        <v>42</v>
      </c>
    </row>
    <row r="13" spans="1:13" ht="36" customHeight="1">
      <c r="A13" s="4">
        <v>9</v>
      </c>
      <c r="B13" s="5">
        <v>46215</v>
      </c>
      <c r="C13" s="4" t="s">
        <v>30</v>
      </c>
      <c r="D13" s="5">
        <v>46215</v>
      </c>
      <c r="E13" s="4" t="s">
        <v>31</v>
      </c>
      <c r="F13" s="4" t="s">
        <v>43</v>
      </c>
      <c r="G13" s="4" t="s">
        <v>44</v>
      </c>
      <c r="H13" s="4"/>
      <c r="I13" s="4"/>
      <c r="J13" s="3" t="str">
        <f>IF(ISNUMBER(SEARCH(기준표!$N$5,$G13)),기준표!$O$5,IF(ISNUMBER(SEARCH(기준표!$N$6,$G13)),기준표!$O$6,IF(ISNUMBER(SEARCH(기준표!$N$7,$G13)),기준표!$O$7,IFERROR(INDEX(기준표!$C$5:$C$15,MATCH($C13,기준표!$D$5:$D$15,0)),"5번장"))))</f>
        <v>4번장</v>
      </c>
      <c r="K13" s="3" t="str">
        <f>INDEX(기준표!$I$5:$I$7,MATCH("접수",기준표!$H$5:$H$7,0))</f>
        <v>2라인</v>
      </c>
      <c r="L13" s="3" t="str">
        <f>IF(LEN(TRIM($E13&amp;$F13))=0,"B",IF(ISNUMBER(SEARCH(기준표!$L$7,$G13)),기준표!$M$7,IF(ISNUMBER(SEARCH(기준표!$L$8,$G13)),기준표!$M$8,IF(ISNUMBER(SEARCH(기준표!$L$9,$G13)),기준표!$M$9,IF(ISNUMBER(SEARCH(기준표!$L$10,$G13)),기준표!$M$10,IF(ISNUMBER(SEARCH(기준표!$L$11,$G13)),기준표!$M$11,IF(ISNUMBER(SEARCH(기준표!$L$12,$G13)),기준표!$M$12,"A")))))))</f>
        <v>A</v>
      </c>
      <c r="M13" s="4" t="s">
        <v>45</v>
      </c>
    </row>
    <row r="14" spans="1:13" ht="36" customHeight="1">
      <c r="A14" s="4">
        <v>10</v>
      </c>
      <c r="B14" s="5">
        <v>46215</v>
      </c>
      <c r="C14" s="4" t="s">
        <v>46</v>
      </c>
      <c r="D14" s="5">
        <v>46215</v>
      </c>
      <c r="E14" s="4" t="s">
        <v>47</v>
      </c>
      <c r="F14" s="4" t="s">
        <v>48</v>
      </c>
      <c r="G14" s="4" t="s">
        <v>49</v>
      </c>
      <c r="H14" s="4"/>
      <c r="I14" s="4"/>
      <c r="J14" s="3" t="str">
        <f>IF(ISNUMBER(SEARCH(기준표!$N$5,$G14)),기준표!$O$5,IF(ISNUMBER(SEARCH(기준표!$N$6,$G14)),기준표!$O$6,IF(ISNUMBER(SEARCH(기준표!$N$7,$G14)),기준표!$O$7,IFERROR(INDEX(기준표!$C$5:$C$15,MATCH($C14,기준표!$D$5:$D$15,0)),"5번장"))))</f>
        <v>5번장</v>
      </c>
      <c r="K14" s="3" t="str">
        <f>INDEX(기준표!$I$5:$I$7,MATCH("접수",기준표!$H$5:$H$7,0))</f>
        <v>2라인</v>
      </c>
      <c r="L14" s="3" t="str">
        <f>IF(LEN(TRIM($E14&amp;$F14))=0,"B",IF(ISNUMBER(SEARCH(기준표!$L$7,$G14)),기준표!$M$7,IF(ISNUMBER(SEARCH(기준표!$L$8,$G14)),기준표!$M$8,IF(ISNUMBER(SEARCH(기준표!$L$9,$G14)),기준표!$M$9,IF(ISNUMBER(SEARCH(기준표!$L$10,$G14)),기준표!$M$10,IF(ISNUMBER(SEARCH(기준표!$L$11,$G14)),기준표!$M$11,IF(ISNUMBER(SEARCH(기준표!$L$12,$G14)),기준표!$M$12,"A")))))))</f>
        <v>A</v>
      </c>
      <c r="M14" s="4" t="s">
        <v>50</v>
      </c>
    </row>
    <row r="17" spans="1:13" ht="15">
      <c r="A17" s="8" t="s">
        <v>51</v>
      </c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</row>
    <row r="18" spans="1:13" ht="15">
      <c r="A18" s="1" t="s">
        <v>52</v>
      </c>
      <c r="B18" t="s">
        <v>53</v>
      </c>
    </row>
    <row r="19" spans="1:13" ht="15">
      <c r="A19" s="1" t="s">
        <v>54</v>
      </c>
      <c r="B19" t="s">
        <v>55</v>
      </c>
    </row>
    <row r="20" spans="1:13" ht="15">
      <c r="A20" s="1" t="s">
        <v>56</v>
      </c>
      <c r="B20" t="s">
        <v>57</v>
      </c>
    </row>
  </sheetData>
  <mergeCells count="3">
    <mergeCell ref="A1:M1"/>
    <mergeCell ref="A2:M2"/>
    <mergeCell ref="A17:M17"/>
  </mergeCells>
  <phoneticPr fontId="8" type="noConversion"/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xr:uid="{00000000-0002-0000-0000-000000000000}">
          <x14:formula1>
            <xm:f>기준표!$D$5:$D$8</xm:f>
          </x14:formula1>
          <xm:sqref>C5:C50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20"/>
  <sheetViews>
    <sheetView workbookViewId="0">
      <selection activeCell="G17" sqref="G17"/>
    </sheetView>
  </sheetViews>
  <sheetFormatPr defaultRowHeight="14.25"/>
  <cols>
    <col min="1" max="1" width="7" customWidth="1"/>
    <col min="2" max="2" width="16" customWidth="1"/>
    <col min="3" max="3" width="14" customWidth="1"/>
    <col min="4" max="4" width="16" customWidth="1"/>
    <col min="7" max="7" width="7" customWidth="1"/>
    <col min="8" max="8" width="16" customWidth="1"/>
    <col min="9" max="9" width="14" customWidth="1"/>
    <col min="11" max="11" width="7" customWidth="1"/>
    <col min="12" max="12" width="18" customWidth="1"/>
    <col min="13" max="13" width="12" customWidth="1"/>
    <col min="14" max="14" width="18" customWidth="1"/>
    <col min="15" max="15" width="14" customWidth="1"/>
  </cols>
  <sheetData>
    <row r="1" spans="1:15" ht="27.95" customHeight="1">
      <c r="A1" s="13" t="s">
        <v>58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</row>
    <row r="2" spans="1:15" ht="24" customHeight="1">
      <c r="A2" s="7" t="s">
        <v>59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</row>
    <row r="4" spans="1:15" ht="15">
      <c r="A4" s="6" t="s">
        <v>60</v>
      </c>
      <c r="B4" s="6" t="s">
        <v>61</v>
      </c>
      <c r="C4" s="6" t="s">
        <v>62</v>
      </c>
      <c r="D4" s="6" t="s">
        <v>63</v>
      </c>
      <c r="G4" s="6" t="s">
        <v>60</v>
      </c>
      <c r="H4" s="6" t="s">
        <v>64</v>
      </c>
      <c r="I4" s="6" t="s">
        <v>62</v>
      </c>
      <c r="K4" s="6" t="s">
        <v>60</v>
      </c>
      <c r="L4" s="6" t="s">
        <v>64</v>
      </c>
      <c r="M4" s="6" t="s">
        <v>62</v>
      </c>
      <c r="N4" s="6" t="s">
        <v>65</v>
      </c>
      <c r="O4" s="6" t="s">
        <v>52</v>
      </c>
    </row>
    <row r="5" spans="1:15">
      <c r="A5" s="2">
        <v>1</v>
      </c>
      <c r="B5" s="2" t="s">
        <v>66</v>
      </c>
      <c r="C5" s="2" t="s">
        <v>67</v>
      </c>
      <c r="D5" s="2" t="s">
        <v>13</v>
      </c>
      <c r="E5" s="2"/>
      <c r="F5" s="2"/>
      <c r="G5" s="2">
        <v>0</v>
      </c>
      <c r="H5" s="2" t="s">
        <v>68</v>
      </c>
      <c r="I5" s="2" t="s">
        <v>69</v>
      </c>
      <c r="J5" s="2"/>
      <c r="K5" s="2">
        <v>0</v>
      </c>
      <c r="L5" s="2" t="s">
        <v>70</v>
      </c>
      <c r="M5" s="2" t="s">
        <v>71</v>
      </c>
      <c r="N5" s="2" t="s">
        <v>72</v>
      </c>
      <c r="O5" s="2" t="s">
        <v>73</v>
      </c>
    </row>
    <row r="6" spans="1:15">
      <c r="A6" s="2">
        <v>2</v>
      </c>
      <c r="B6" s="2" t="s">
        <v>74</v>
      </c>
      <c r="C6" s="2" t="s">
        <v>75</v>
      </c>
      <c r="D6" s="2" t="s">
        <v>21</v>
      </c>
      <c r="E6" s="2"/>
      <c r="F6" s="2"/>
      <c r="G6" s="2">
        <v>1</v>
      </c>
      <c r="H6" s="2" t="s">
        <v>76</v>
      </c>
      <c r="I6" s="2" t="s">
        <v>77</v>
      </c>
      <c r="J6" s="2"/>
      <c r="K6" s="2">
        <v>1</v>
      </c>
      <c r="L6" s="2" t="s">
        <v>16</v>
      </c>
      <c r="M6" s="2" t="s">
        <v>78</v>
      </c>
      <c r="N6" s="2" t="s">
        <v>79</v>
      </c>
      <c r="O6" s="2" t="s">
        <v>80</v>
      </c>
    </row>
    <row r="7" spans="1:15">
      <c r="A7" s="2">
        <v>3</v>
      </c>
      <c r="B7" s="2" t="s">
        <v>81</v>
      </c>
      <c r="C7" s="2" t="s">
        <v>82</v>
      </c>
      <c r="D7" s="2" t="s">
        <v>25</v>
      </c>
      <c r="E7" s="2"/>
      <c r="F7" s="2"/>
      <c r="G7" s="2">
        <v>2</v>
      </c>
      <c r="H7" s="2" t="s">
        <v>83</v>
      </c>
      <c r="I7" s="2" t="s">
        <v>84</v>
      </c>
      <c r="J7" s="2"/>
      <c r="K7" s="2">
        <v>2</v>
      </c>
      <c r="L7" s="2" t="s">
        <v>85</v>
      </c>
      <c r="M7" s="2" t="s">
        <v>86</v>
      </c>
      <c r="N7" s="2" t="s">
        <v>87</v>
      </c>
      <c r="O7" s="2" t="s">
        <v>88</v>
      </c>
    </row>
    <row r="8" spans="1:15">
      <c r="A8" s="2">
        <v>4</v>
      </c>
      <c r="B8" s="2" t="s">
        <v>89</v>
      </c>
      <c r="C8" s="2" t="s">
        <v>90</v>
      </c>
      <c r="D8" s="2" t="s">
        <v>30</v>
      </c>
      <c r="E8" s="2"/>
      <c r="F8" s="2"/>
      <c r="G8" s="2"/>
      <c r="H8" s="2"/>
      <c r="I8" s="2"/>
      <c r="J8" s="2"/>
      <c r="K8" s="2">
        <v>3</v>
      </c>
      <c r="L8" s="2" t="s">
        <v>91</v>
      </c>
      <c r="M8" s="2" t="s">
        <v>92</v>
      </c>
      <c r="N8" s="2"/>
      <c r="O8" s="2"/>
    </row>
    <row r="9" spans="1:15">
      <c r="A9" s="2">
        <v>5</v>
      </c>
      <c r="B9" s="2" t="s">
        <v>16</v>
      </c>
      <c r="C9" s="2" t="s">
        <v>93</v>
      </c>
      <c r="D9" s="2"/>
      <c r="E9" s="2"/>
      <c r="F9" s="2"/>
      <c r="G9" s="2"/>
      <c r="H9" s="2"/>
      <c r="I9" s="2"/>
      <c r="J9" s="2"/>
      <c r="K9" s="2">
        <v>4</v>
      </c>
      <c r="L9" s="2" t="s">
        <v>94</v>
      </c>
      <c r="M9" s="2" t="s">
        <v>95</v>
      </c>
      <c r="N9" s="2"/>
      <c r="O9" s="2"/>
    </row>
    <row r="10" spans="1:15">
      <c r="A10" s="2">
        <v>6</v>
      </c>
      <c r="B10" s="2" t="s">
        <v>96</v>
      </c>
      <c r="C10" s="2" t="s">
        <v>97</v>
      </c>
      <c r="D10" s="2"/>
      <c r="E10" s="2"/>
      <c r="F10" s="2"/>
      <c r="G10" s="2"/>
      <c r="H10" s="2"/>
      <c r="I10" s="2"/>
      <c r="J10" s="2"/>
      <c r="K10" s="2">
        <v>5</v>
      </c>
      <c r="L10" s="2" t="s">
        <v>98</v>
      </c>
      <c r="M10" s="2" t="s">
        <v>99</v>
      </c>
      <c r="N10" s="2"/>
      <c r="O10" s="2"/>
    </row>
    <row r="11" spans="1:15">
      <c r="A11" s="2">
        <v>7</v>
      </c>
      <c r="B11" s="2" t="s">
        <v>100</v>
      </c>
      <c r="C11" s="2" t="s">
        <v>88</v>
      </c>
      <c r="D11" s="2"/>
      <c r="E11" s="2"/>
      <c r="F11" s="2"/>
      <c r="G11" s="2"/>
      <c r="H11" s="2"/>
      <c r="I11" s="2"/>
      <c r="J11" s="2"/>
      <c r="K11" s="2">
        <v>6</v>
      </c>
      <c r="L11" s="2" t="s">
        <v>101</v>
      </c>
      <c r="M11" s="2" t="s">
        <v>102</v>
      </c>
      <c r="N11" s="2"/>
      <c r="O11" s="2"/>
    </row>
    <row r="12" spans="1:15">
      <c r="A12" s="2">
        <v>8</v>
      </c>
      <c r="B12" s="2" t="s">
        <v>72</v>
      </c>
      <c r="C12" s="2" t="s">
        <v>73</v>
      </c>
      <c r="D12" s="2"/>
      <c r="E12" s="2"/>
      <c r="F12" s="2"/>
      <c r="G12" s="2"/>
      <c r="H12" s="2"/>
      <c r="I12" s="2"/>
      <c r="J12" s="2"/>
      <c r="K12" s="2">
        <v>7</v>
      </c>
      <c r="L12" s="2" t="s">
        <v>87</v>
      </c>
      <c r="M12" s="2" t="s">
        <v>103</v>
      </c>
      <c r="N12" s="2"/>
      <c r="O12" s="2"/>
    </row>
    <row r="13" spans="1:15">
      <c r="A13" s="2">
        <v>9</v>
      </c>
      <c r="B13" s="2" t="s">
        <v>104</v>
      </c>
      <c r="C13" s="2" t="s">
        <v>105</v>
      </c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</row>
    <row r="14" spans="1:15">
      <c r="A14" s="2">
        <v>10</v>
      </c>
      <c r="B14" s="2" t="s">
        <v>106</v>
      </c>
      <c r="C14" s="2" t="s">
        <v>107</v>
      </c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</row>
    <row r="15" spans="1:15">
      <c r="A15" s="2">
        <v>11</v>
      </c>
      <c r="B15" s="2" t="s">
        <v>79</v>
      </c>
      <c r="C15" s="2" t="s">
        <v>80</v>
      </c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</row>
    <row r="16" spans="1:1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</row>
    <row r="17" spans="1:1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</row>
    <row r="18" spans="1:1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</row>
    <row r="19" spans="1:1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</row>
    <row r="20" spans="1:1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</row>
  </sheetData>
  <mergeCells count="2">
    <mergeCell ref="A1:O1"/>
    <mergeCell ref="A2:O2"/>
  </mergeCells>
  <phoneticPr fontId="8" type="noConversion"/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접수대장</vt:lpstr>
      <vt:lpstr>기준표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Sumerian</dc:creator>
  <cp:lastModifiedBy>Administrator</cp:lastModifiedBy>
  <dcterms:modified xsi:type="dcterms:W3CDTF">2026-07-10T00:29:21Z</dcterms:modified>
</cp:coreProperties>
</file>