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11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info\Desktop\"/>
    </mc:Choice>
  </mc:AlternateContent>
  <xr:revisionPtr revIDLastSave="0" documentId="8_{EE289E5A-2A7C-45E6-8AB6-58428BF32BF7}" xr6:coauthVersionLast="47" xr6:coauthVersionMax="47" xr10:uidLastSave="{00000000-0000-0000-0000-000000000000}"/>
  <bookViews>
    <workbookView xWindow="-120" yWindow="-120" windowWidth="29040" windowHeight="16440" activeTab="1" xr2:uid="{302F6E57-047A-4A08-98A7-610E6095B446}"/>
  </bookViews>
  <sheets>
    <sheet name="FILTER함수-예제" sheetId="2" r:id="rId1"/>
    <sheet name="FILTER함수-실전" sheetId="1" r:id="rId2"/>
  </sheets>
  <definedNames>
    <definedName name="_xlnm._FilterDatabase" localSheetId="1" hidden="1">'FILTER함수-실전'!$B$2:$G$116</definedName>
    <definedName name="rng가격_차트">OFFSET('FILTER함수-실전'!$R$6,,,COUNTA('FILTER함수-실전'!$P$6:$P$1000))</definedName>
    <definedName name="rng날짜">OFFSET('FILTER함수-실전'!$I$6,,,COUNTA('FILTER함수-실전'!$I$6:$I$1000))</definedName>
    <definedName name="rng날짜_차트">OFFSET('FILTER함수-실전'!$P$6,,,COUNTA('FILTER함수-실전'!$P$6:$P$1000))</definedName>
    <definedName name="rng수량_차트">OFFSET('FILTER함수-실전'!$Q$6,,,COUNTA('FILTER함수-실전'!$P$6:$P$1000))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6" i="1" l="1" a="1"/>
  <c r="I6" i="1" a="1"/>
  <c r="I6" i="1" s="1"/>
  <c r="Q37" i="1" l="1"/>
  <c r="R37" i="1"/>
  <c r="Q38" i="1"/>
  <c r="R38" i="1"/>
  <c r="Q39" i="1"/>
  <c r="R39" i="1"/>
  <c r="Q40" i="1"/>
  <c r="R40" i="1"/>
  <c r="Q41" i="1"/>
  <c r="R41" i="1"/>
  <c r="Q42" i="1"/>
  <c r="R42" i="1"/>
  <c r="Q48" i="1"/>
  <c r="Q56" i="1"/>
  <c r="Q58" i="1"/>
  <c r="R60" i="1"/>
  <c r="R61" i="1"/>
  <c r="Q63" i="1"/>
  <c r="Q66" i="1"/>
  <c r="R67" i="1"/>
  <c r="R69" i="1"/>
  <c r="R70" i="1"/>
  <c r="R72" i="1"/>
  <c r="Q74" i="1"/>
  <c r="Q75" i="1"/>
  <c r="Q77" i="1"/>
  <c r="Q78" i="1"/>
  <c r="Q80" i="1"/>
  <c r="R81" i="1"/>
  <c r="R82" i="1"/>
  <c r="Q86" i="1"/>
  <c r="R87" i="1"/>
  <c r="R89" i="1"/>
  <c r="R92" i="1"/>
  <c r="Q95" i="1"/>
  <c r="Q97" i="1"/>
  <c r="R98" i="1"/>
  <c r="Q100" i="1"/>
  <c r="R101" i="1"/>
  <c r="Q103" i="1"/>
  <c r="R104" i="1"/>
  <c r="Q106" i="1"/>
  <c r="R107" i="1"/>
  <c r="R109" i="1"/>
  <c r="R111" i="1"/>
  <c r="Q43" i="1"/>
  <c r="R43" i="1"/>
  <c r="Q44" i="1"/>
  <c r="R44" i="1"/>
  <c r="Q45" i="1"/>
  <c r="R45" i="1"/>
  <c r="Q46" i="1"/>
  <c r="R46" i="1"/>
  <c r="Q47" i="1"/>
  <c r="R47" i="1"/>
  <c r="R48" i="1"/>
  <c r="Q57" i="1"/>
  <c r="Q59" i="1"/>
  <c r="Q60" i="1"/>
  <c r="Q62" i="1"/>
  <c r="R63" i="1"/>
  <c r="R64" i="1"/>
  <c r="R65" i="1"/>
  <c r="Q67" i="1"/>
  <c r="Q68" i="1"/>
  <c r="Q69" i="1"/>
  <c r="R71" i="1"/>
  <c r="Q73" i="1"/>
  <c r="R74" i="1"/>
  <c r="Q76" i="1"/>
  <c r="R77" i="1"/>
  <c r="Q79" i="1"/>
  <c r="R80" i="1"/>
  <c r="Q82" i="1"/>
  <c r="Q83" i="1"/>
  <c r="Q84" i="1"/>
  <c r="Q85" i="1"/>
  <c r="R86" i="1"/>
  <c r="Q89" i="1"/>
  <c r="R90" i="1"/>
  <c r="Q91" i="1"/>
  <c r="Q92" i="1"/>
  <c r="R93" i="1"/>
  <c r="R94" i="1"/>
  <c r="Q96" i="1"/>
  <c r="Q98" i="1"/>
  <c r="Q99" i="1"/>
  <c r="Q101" i="1"/>
  <c r="R102" i="1"/>
  <c r="Q104" i="1"/>
  <c r="R105" i="1"/>
  <c r="Q107" i="1"/>
  <c r="R108" i="1"/>
  <c r="Q110" i="1"/>
  <c r="R110" i="1"/>
  <c r="Q49" i="1"/>
  <c r="R49" i="1"/>
  <c r="Q50" i="1"/>
  <c r="R50" i="1"/>
  <c r="Q51" i="1"/>
  <c r="R51" i="1"/>
  <c r="Q52" i="1"/>
  <c r="R52" i="1"/>
  <c r="Q53" i="1"/>
  <c r="R53" i="1"/>
  <c r="Q54" i="1"/>
  <c r="R54" i="1"/>
  <c r="Q55" i="1"/>
  <c r="R55" i="1"/>
  <c r="R56" i="1"/>
  <c r="R57" i="1"/>
  <c r="R58" i="1"/>
  <c r="R59" i="1"/>
  <c r="Q61" i="1"/>
  <c r="R62" i="1"/>
  <c r="Q64" i="1"/>
  <c r="Q65" i="1"/>
  <c r="R66" i="1"/>
  <c r="R68" i="1"/>
  <c r="Q70" i="1"/>
  <c r="Q71" i="1"/>
  <c r="Q72" i="1"/>
  <c r="R73" i="1"/>
  <c r="R75" i="1"/>
  <c r="R76" i="1"/>
  <c r="R78" i="1"/>
  <c r="R79" i="1"/>
  <c r="Q81" i="1"/>
  <c r="R83" i="1"/>
  <c r="R84" i="1"/>
  <c r="R85" i="1"/>
  <c r="Q87" i="1"/>
  <c r="Q88" i="1"/>
  <c r="R88" i="1"/>
  <c r="Q90" i="1"/>
  <c r="R91" i="1"/>
  <c r="Q93" i="1"/>
  <c r="Q94" i="1"/>
  <c r="R95" i="1"/>
  <c r="R96" i="1"/>
  <c r="R97" i="1"/>
  <c r="R99" i="1"/>
  <c r="R100" i="1"/>
  <c r="Q102" i="1"/>
  <c r="R103" i="1"/>
  <c r="Q105" i="1"/>
  <c r="R106" i="1"/>
  <c r="Q108" i="1"/>
  <c r="Q109" i="1"/>
  <c r="Q111" i="1"/>
  <c r="P6" i="1"/>
  <c r="Q7" i="1"/>
  <c r="R7" i="1"/>
  <c r="Q8" i="1"/>
  <c r="R8" i="1"/>
  <c r="Q9" i="1"/>
  <c r="R9" i="1"/>
  <c r="Q10" i="1"/>
  <c r="R10" i="1"/>
  <c r="Q11" i="1"/>
  <c r="R14" i="1"/>
  <c r="R15" i="1"/>
  <c r="Q16" i="1"/>
  <c r="Q22" i="1"/>
  <c r="Q25" i="1"/>
  <c r="Q28" i="1"/>
  <c r="R29" i="1"/>
  <c r="R11" i="1"/>
  <c r="Q12" i="1"/>
  <c r="R12" i="1"/>
  <c r="Q13" i="1"/>
  <c r="R13" i="1"/>
  <c r="Q14" i="1"/>
  <c r="Q15" i="1"/>
  <c r="R22" i="1"/>
  <c r="R24" i="1"/>
  <c r="R26" i="1"/>
  <c r="Q30" i="1"/>
  <c r="R31" i="1"/>
  <c r="Q33" i="1"/>
  <c r="R35" i="1"/>
  <c r="R16" i="1"/>
  <c r="Q17" i="1"/>
  <c r="R17" i="1"/>
  <c r="Q18" i="1"/>
  <c r="R18" i="1"/>
  <c r="Q19" i="1"/>
  <c r="R19" i="1"/>
  <c r="Q20" i="1"/>
  <c r="R20" i="1"/>
  <c r="R23" i="1"/>
  <c r="R25" i="1"/>
  <c r="R27" i="1"/>
  <c r="R28" i="1"/>
  <c r="R30" i="1"/>
  <c r="Q32" i="1"/>
  <c r="Q34" i="1"/>
  <c r="Q36" i="1"/>
  <c r="Q21" i="1"/>
  <c r="R21" i="1"/>
  <c r="Q23" i="1"/>
  <c r="Q24" i="1"/>
  <c r="Q27" i="1"/>
  <c r="Q29" i="1"/>
  <c r="R32" i="1"/>
  <c r="R33" i="1"/>
  <c r="R34" i="1"/>
  <c r="R36" i="1"/>
  <c r="Q26" i="1"/>
  <c r="Q35" i="1"/>
  <c r="Q31" i="1"/>
  <c r="Q6" i="1"/>
  <c r="R6" i="1"/>
  <c r="F6" i="2"/>
  <c r="F6" i="2" a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<sst xmlns="http://schemas.openxmlformats.org/spreadsheetml/2006/main" count="498" uniqueCount="137">
  <si>
    <t>제품명</t>
    <phoneticPr fontId="2" type="noConversion"/>
  </si>
  <si>
    <t>날짜</t>
    <phoneticPr fontId="2" type="noConversion"/>
  </si>
  <si>
    <t>판매 채널</t>
    <phoneticPr fontId="2" type="noConversion"/>
  </si>
  <si>
    <t>수량</t>
    <phoneticPr fontId="2" type="noConversion"/>
  </si>
  <si>
    <t>단가</t>
    <phoneticPr fontId="2" type="noConversion"/>
  </si>
  <si>
    <t>가격</t>
    <phoneticPr fontId="2" type="noConversion"/>
  </si>
  <si>
    <t>피핀 베스트 모음전 팬츠-블랙</t>
  </si>
  <si>
    <t>S스타일 롱티-블랙</t>
  </si>
  <si>
    <t>티메이 봄신상 블라우스-블랙</t>
  </si>
  <si>
    <t>시크폭스 베스트 모음전 롱티-블랙</t>
  </si>
  <si>
    <t>시스타 빅사이즈 티-블랙</t>
  </si>
  <si>
    <t>브리치x럭키67 봄신상 니트-블랙</t>
  </si>
  <si>
    <t>시크루즈 루즈핏-블랙</t>
  </si>
  <si>
    <t>스윗바니 봄신상 롱원피스-블랙</t>
  </si>
  <si>
    <t>다온샵/밴딩 슬랙스 스키니-블랙</t>
  </si>
  <si>
    <t>로즈맘 본신상 원피스-블랙</t>
  </si>
  <si>
    <t>S스타일 박스티-블랙</t>
  </si>
  <si>
    <t>S스타일 티셔츠-블랙</t>
  </si>
  <si>
    <t>시크루즈 롱원피스-블랙</t>
  </si>
  <si>
    <t>시크루즈 맨투맨-블랙</t>
  </si>
  <si>
    <t>티메이 봄신상 난방-블랙</t>
  </si>
  <si>
    <t>브리치x럭키67 봄신상 셔츠-블랙</t>
  </si>
  <si>
    <t>시크폭스 베스트 모음전 박스티-블랙</t>
  </si>
  <si>
    <t>시크폭스 베스트 모음전 루즈핏-블랙</t>
  </si>
  <si>
    <t>피핀 베스트 모음전 팬츠-그레이</t>
  </si>
  <si>
    <t>S스타일 롱티-그레이</t>
  </si>
  <si>
    <t>티메이 봄신상 블라우스-그레이</t>
  </si>
  <si>
    <t>시크폭스 베스트 모음전 롱티-그레이</t>
  </si>
  <si>
    <t>시스타 빅사이즈 티-그레이</t>
  </si>
  <si>
    <t>브리치x럭키67 봄신상 니트-그레이</t>
  </si>
  <si>
    <t>시크루즈 루즈핏-그레이</t>
  </si>
  <si>
    <t>스윗바니 봄신상 롱원피스-그레이</t>
  </si>
  <si>
    <t>다온샵/밴딩 슬랙스 스키니-그레이</t>
  </si>
  <si>
    <t>로즈맘 본신상 원피스-그레이</t>
  </si>
  <si>
    <t>S스타일 박스티-그레이</t>
  </si>
  <si>
    <t>S스타일 티셔츠-그레이</t>
  </si>
  <si>
    <t>시크루즈 롱원피스-그레이</t>
  </si>
  <si>
    <t>시크루즈 맨투맨-그레이</t>
  </si>
  <si>
    <t>티메이 봄신상 난방-그레이</t>
  </si>
  <si>
    <t>브리치x럭키67 봄신상 셔츠-그레이</t>
  </si>
  <si>
    <t>시크폭스 베스트 모음전 박스티-그레이</t>
  </si>
  <si>
    <t>시크폭스 베스트 모음전 루즈핏-그레이</t>
  </si>
  <si>
    <t>피핀 베스트 모음전 팬츠-브라운</t>
  </si>
  <si>
    <t>S스타일 롱티-브라운</t>
  </si>
  <si>
    <t>티메이 봄신상 블라우스-브라운</t>
  </si>
  <si>
    <t>시크폭스 베스트 모음전 롱티-브라운</t>
  </si>
  <si>
    <t>시스타 빅사이즈 티-브라운</t>
  </si>
  <si>
    <t>브리치x럭키67 봄신상 니트-브라운</t>
  </si>
  <si>
    <t>시크루즈 루즈핏-브라운</t>
  </si>
  <si>
    <t>스윗바니 봄신상 롱원피스-브라운</t>
  </si>
  <si>
    <t>다온샵/밴딩 슬랙스 스키니-브라운</t>
  </si>
  <si>
    <t>로즈맘 본신상 원피스-브라운</t>
  </si>
  <si>
    <t>S스타일 박스티-브라운</t>
  </si>
  <si>
    <t>S스타일 티셔츠-브라운</t>
  </si>
  <si>
    <t>시크루즈 롱원피스-브라운</t>
  </si>
  <si>
    <t>시크루즈 맨투맨-브라운</t>
  </si>
  <si>
    <t>티메이 봄신상 난방-브라운</t>
  </si>
  <si>
    <t>브리치x럭키67 봄신상 셔츠-브라운</t>
  </si>
  <si>
    <t>시크폭스 베스트 모음전 박스티-브라운</t>
  </si>
  <si>
    <t>시크폭스 베스트 모음전 루즈핏-브라운</t>
  </si>
  <si>
    <t>피핀 베스트 모음전 팬츠-핑크</t>
  </si>
  <si>
    <t>S스타일 롱티-핑크</t>
  </si>
  <si>
    <t>티메이 봄신상 블라우스-핑크</t>
  </si>
  <si>
    <t>시크폭스 베스트 모음전 롱티-핑크</t>
  </si>
  <si>
    <t>시스타 빅사이즈 티-핑크</t>
  </si>
  <si>
    <t>브리치x럭키67 봄신상 니트-핑크</t>
  </si>
  <si>
    <t>시크루즈 루즈핏-핑크</t>
  </si>
  <si>
    <t>스윗바니 봄신상 롱원피스-핑크</t>
  </si>
  <si>
    <t>다온샵/밴딩 슬랙스 스키니-핑크</t>
  </si>
  <si>
    <t>로즈맘 본신상 원피스-핑크</t>
  </si>
  <si>
    <t>S스타일 박스티-핑크</t>
  </si>
  <si>
    <t>S스타일 티셔츠-핑크</t>
  </si>
  <si>
    <t>시크루즈 롱원피스-핑크</t>
  </si>
  <si>
    <t>시크루즈 맨투맨-핑크</t>
  </si>
  <si>
    <t>티메이 봄신상 난방-핑크</t>
  </si>
  <si>
    <t>브리치x럭키67 봄신상 셔츠-핑크</t>
  </si>
  <si>
    <t>시크폭스 베스트 모음전 박스티-핑크</t>
  </si>
  <si>
    <t>시크폭스 베스트 모음전 루즈핏-핑크</t>
  </si>
  <si>
    <t>피핀 베스트 모음전 팬츠-퍼플</t>
  </si>
  <si>
    <t>S스타일 롱티-퍼플</t>
  </si>
  <si>
    <t>티메이 봄신상 블라우스-퍼플</t>
  </si>
  <si>
    <t>시크폭스 베스트 모음전 롱티-퍼플</t>
  </si>
  <si>
    <t>시스타 빅사이즈 티-퍼플</t>
  </si>
  <si>
    <t>브리치x럭키67 봄신상 니트-퍼플</t>
  </si>
  <si>
    <t>시크루즈 루즈핏-퍼플</t>
  </si>
  <si>
    <t>스윗바니 봄신상 롱원피스-퍼플</t>
  </si>
  <si>
    <t>다온샵/밴딩 슬랙스 스키니-퍼플</t>
  </si>
  <si>
    <t>로즈맘 본신상 원피스-퍼플</t>
  </si>
  <si>
    <t>S스타일 박스티-퍼플</t>
  </si>
  <si>
    <t>S스타일 티셔츠-퍼플</t>
  </si>
  <si>
    <t>시크루즈 롱원피스-퍼플</t>
  </si>
  <si>
    <t>시크루즈 맨투맨-퍼플</t>
  </si>
  <si>
    <t>티메이 봄신상 난방-퍼플</t>
  </si>
  <si>
    <t>브리치x럭키67 봄신상 셔츠-퍼플</t>
  </si>
  <si>
    <t>시크폭스 베스트 모음전 박스티-퍼플</t>
  </si>
  <si>
    <t>시크폭스 베스트 모음전 루즈핏-퍼플</t>
  </si>
  <si>
    <t>피핀 베스트 모음전 팬츠-연두</t>
  </si>
  <si>
    <t>S스타일 롱티-연두</t>
  </si>
  <si>
    <t>티메이 봄신상 블라우스-연두</t>
  </si>
  <si>
    <t>시크폭스 베스트 모음전 롱티-연두</t>
  </si>
  <si>
    <t>시스타 빅사이즈 티-연두</t>
  </si>
  <si>
    <t>브리치x럭키67 봄신상 니트-연두</t>
  </si>
  <si>
    <t>시크루즈 루즈핏-연두</t>
  </si>
  <si>
    <t>스윗바니 봄신상 롱원피스-연두</t>
  </si>
  <si>
    <t>다온샵/밴딩 슬랙스 스키니-연두</t>
  </si>
  <si>
    <t>로즈맘 본신상 원피스-연두</t>
  </si>
  <si>
    <t>S스타일 박스티-연두</t>
  </si>
  <si>
    <t>S스타일 티셔츠-연두</t>
  </si>
  <si>
    <t>시크루즈 롱원피스-연두</t>
  </si>
  <si>
    <t>시크루즈 맨투맨-연두</t>
  </si>
  <si>
    <t>티메이 봄신상 난방-연두</t>
  </si>
  <si>
    <t>브리치x럭키67 봄신상 셔츠-연두</t>
  </si>
  <si>
    <t>시크폭스 베스트 모음전 박스티-연두</t>
  </si>
  <si>
    <t>시크폭스 베스트 모음전 루즈핏-연두</t>
  </si>
  <si>
    <t>G마켓</t>
  </si>
  <si>
    <t>매장 소매</t>
  </si>
  <si>
    <t>직영판매</t>
  </si>
  <si>
    <t>봄신상 특가한정</t>
  </si>
  <si>
    <t>스마트스토어</t>
  </si>
  <si>
    <t>거래처</t>
    <phoneticPr fontId="2" type="noConversion"/>
  </si>
  <si>
    <t>시스타</t>
  </si>
  <si>
    <t>로즈맘</t>
  </si>
  <si>
    <t>피핀</t>
  </si>
  <si>
    <t>티메이</t>
  </si>
  <si>
    <t>S스타일</t>
  </si>
  <si>
    <t>시크폭스</t>
  </si>
  <si>
    <t>스윗바니</t>
  </si>
  <si>
    <t>시크루즈</t>
  </si>
  <si>
    <t>원피스</t>
    <phoneticPr fontId="2" type="noConversion"/>
  </si>
  <si>
    <t>박스티</t>
    <phoneticPr fontId="2" type="noConversion"/>
  </si>
  <si>
    <t>셔츠</t>
    <phoneticPr fontId="2" type="noConversion"/>
  </si>
  <si>
    <t>청바지</t>
    <phoneticPr fontId="2" type="noConversion"/>
  </si>
  <si>
    <t>FILTER 함수</t>
    <phoneticPr fontId="2" type="noConversion"/>
  </si>
  <si>
    <r>
      <t xml:space="preserve">= </t>
    </r>
    <r>
      <rPr>
        <b/>
        <sz val="11"/>
        <color rgb="FF0000FF"/>
        <rFont val="맑은 고딕"/>
        <family val="3"/>
        <charset val="129"/>
        <scheme val="minor"/>
      </rPr>
      <t xml:space="preserve">FILTER </t>
    </r>
    <r>
      <rPr>
        <b/>
        <sz val="11"/>
        <color theme="1"/>
        <rFont val="맑은 고딕"/>
        <family val="3"/>
        <charset val="129"/>
        <scheme val="minor"/>
      </rPr>
      <t>(배열, 조건, [결과없음])</t>
    </r>
    <phoneticPr fontId="2" type="noConversion"/>
  </si>
  <si>
    <t>직영판매</t>
    <phoneticPr fontId="2" type="noConversion"/>
  </si>
  <si>
    <t>시스타 빅사이즈 티-브라운</t>
    <phoneticPr fontId="2" type="noConversion"/>
  </si>
  <si>
    <t>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</si>
</sst>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mm&quot;월&quot;\ dd&quot;일&quot;"/>
    <numFmt numFmtId="177" formatCode="#,##0;;"/>
    <numFmt numFmtId="178" formatCode="mm\/dd\(aaa\)"/>
    <numFmt numFmtId="179" formatCode="yyyy/mm/dd\ \(aaa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2" borderId="1" xfId="0" applyFont="1" applyFill="1" applyBorder="1">
      <alignment vertical="center"/>
    </xf>
    <xf numFmtId="176" fontId="0" fillId="0" borderId="2" xfId="0" applyNumberFormat="1" applyBorder="1">
      <alignment vertical="center"/>
    </xf>
    <xf numFmtId="0" fontId="0" fillId="0" borderId="2" xfId="0" applyBorder="1">
      <alignment vertical="center"/>
    </xf>
    <xf numFmtId="177" fontId="0" fillId="0" borderId="2" xfId="0" applyNumberFormat="1" applyBorder="1">
      <alignment vertical="center"/>
    </xf>
    <xf numFmtId="176" fontId="0" fillId="0" borderId="3" xfId="0" applyNumberFormat="1" applyBorder="1">
      <alignment vertical="center"/>
    </xf>
    <xf numFmtId="0" fontId="0" fillId="0" borderId="3" xfId="0" applyBorder="1">
      <alignment vertical="center"/>
    </xf>
    <xf numFmtId="177" fontId="0" fillId="0" borderId="3" xfId="0" applyNumberFormat="1" applyBorder="1">
      <alignment vertical="center"/>
    </xf>
    <xf numFmtId="177" fontId="0" fillId="0" borderId="0" xfId="1" applyNumberFormat="1" applyFont="1">
      <alignment vertical="center"/>
    </xf>
    <xf numFmtId="0" fontId="3" fillId="2" borderId="0" xfId="0" applyFont="1" applyFill="1">
      <alignment vertical="center"/>
    </xf>
    <xf numFmtId="177" fontId="3" fillId="2" borderId="0" xfId="1" applyNumberFormat="1" applyFont="1" applyFill="1" applyBorder="1" applyAlignment="1">
      <alignment horizontal="right" vertical="center"/>
    </xf>
    <xf numFmtId="0" fontId="0" fillId="0" borderId="5" xfId="0" applyBorder="1">
      <alignment vertical="center"/>
    </xf>
    <xf numFmtId="177" fontId="0" fillId="0" borderId="5" xfId="1" applyNumberFormat="1" applyFont="1" applyBorder="1">
      <alignment vertical="center"/>
    </xf>
    <xf numFmtId="177" fontId="0" fillId="0" borderId="3" xfId="1" applyNumberFormat="1" applyFont="1" applyBorder="1">
      <alignment vertical="center"/>
    </xf>
    <xf numFmtId="0" fontId="3" fillId="2" borderId="4" xfId="0" applyFont="1" applyFill="1" applyBorder="1">
      <alignment vertical="center"/>
    </xf>
    <xf numFmtId="177" fontId="3" fillId="2" borderId="4" xfId="1" applyNumberFormat="1" applyFont="1" applyFill="1" applyBorder="1">
      <alignment vertical="center"/>
    </xf>
    <xf numFmtId="0" fontId="3" fillId="2" borderId="6" xfId="0" applyFont="1" applyFill="1" applyBorder="1">
      <alignment vertical="center"/>
    </xf>
    <xf numFmtId="177" fontId="3" fillId="2" borderId="6" xfId="0" applyNumberFormat="1" applyFont="1" applyFill="1" applyBorder="1">
      <alignment vertical="center"/>
    </xf>
    <xf numFmtId="176" fontId="0" fillId="0" borderId="7" xfId="0" applyNumberFormat="1" applyBorder="1">
      <alignment vertical="center"/>
    </xf>
    <xf numFmtId="0" fontId="0" fillId="0" borderId="7" xfId="0" applyBorder="1">
      <alignment vertical="center"/>
    </xf>
    <xf numFmtId="177" fontId="0" fillId="0" borderId="7" xfId="0" applyNumberFormat="1" applyBorder="1">
      <alignment vertical="center"/>
    </xf>
    <xf numFmtId="0" fontId="0" fillId="0" borderId="4" xfId="0" applyBorder="1">
      <alignment vertical="center"/>
    </xf>
    <xf numFmtId="176" fontId="0" fillId="0" borderId="4" xfId="0" applyNumberFormat="1" applyBorder="1">
      <alignment vertical="center"/>
    </xf>
    <xf numFmtId="41" fontId="0" fillId="0" borderId="0" xfId="1" applyFont="1" applyAlignment="1">
      <alignment horizontal="right" vertical="center"/>
    </xf>
    <xf numFmtId="41" fontId="3" fillId="2" borderId="1" xfId="1" applyFont="1" applyFill="1" applyBorder="1" applyAlignment="1">
      <alignment horizontal="right" vertical="center"/>
    </xf>
    <xf numFmtId="178" fontId="0" fillId="0" borderId="0" xfId="0" applyNumberFormat="1">
      <alignment vertical="center"/>
    </xf>
    <xf numFmtId="178" fontId="6" fillId="3" borderId="4" xfId="0" applyNumberFormat="1" applyFont="1" applyFill="1" applyBorder="1">
      <alignment vertical="center"/>
    </xf>
    <xf numFmtId="178" fontId="7" fillId="3" borderId="4" xfId="0" applyNumberFormat="1" applyFont="1" applyFill="1" applyBorder="1">
      <alignment vertical="center"/>
    </xf>
    <xf numFmtId="178" fontId="3" fillId="2" borderId="1" xfId="0" applyNumberFormat="1" applyFont="1" applyFill="1" applyBorder="1">
      <alignment vertical="center"/>
    </xf>
    <xf numFmtId="0" fontId="4" fillId="0" borderId="4" xfId="0" quotePrefix="1" applyFont="1" applyBorder="1" applyAlignment="1">
      <alignment horizontal="left" vertical="center"/>
    </xf>
    <xf numFmtId="179" fontId="0" fillId="0" borderId="0" xfId="0" applyNumberFormat="1">
      <alignment vertical="center"/>
    </xf>
    <xf numFmtId="179" fontId="3" fillId="2" borderId="1" xfId="0" applyNumberFormat="1" applyFont="1" applyFill="1" applyBorder="1">
      <alignment vertical="center"/>
    </xf>
  </cellXfs>
  <cellStyles count="2">
    <cellStyle name="쉼표 [0]" xfId="1" builtinId="6"/>
    <cellStyle name="표준" xfId="0" builtinId="0"/>
  </cellStyles>
  <dxfs count="9">
    <dxf>
      <numFmt numFmtId="177" formatCode="#,##0;;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numFmt numFmtId="177" formatCode="#,##0;;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numFmt numFmtId="176" formatCode="mm&quot;월&quot;\ dd&quot;일&quot;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border outline="0">
        <top style="medium">
          <color auto="1"/>
        </top>
        <bottom style="hair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1" tint="0.249977111117893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75371828521448E-2"/>
          <c:y val="0.20467592592592593"/>
          <c:w val="0.89066229221347326"/>
          <c:h val="0.525829687955672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'FILTER함수-실전'!$Q$5</c:f>
              <c:strCache>
                <c:ptCount val="1"/>
                <c:pt idx="0">
                  <c:v>수량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[0]!rng날짜_차트</c:f>
              <c:numCache>
                <c:formatCode>yyyy/mm/dd\ \(aaa\)</c:formatCode>
                <c:ptCount val="106"/>
                <c:pt idx="0">
                  <c:v>43831</c:v>
                </c:pt>
                <c:pt idx="1">
                  <c:v>43832</c:v>
                </c:pt>
                <c:pt idx="2">
                  <c:v>43833</c:v>
                </c:pt>
                <c:pt idx="3">
                  <c:v>43834</c:v>
                </c:pt>
                <c:pt idx="4">
                  <c:v>43835</c:v>
                </c:pt>
                <c:pt idx="5">
                  <c:v>43836</c:v>
                </c:pt>
                <c:pt idx="6">
                  <c:v>43837</c:v>
                </c:pt>
                <c:pt idx="7">
                  <c:v>43838</c:v>
                </c:pt>
                <c:pt idx="8">
                  <c:v>43839</c:v>
                </c:pt>
                <c:pt idx="9">
                  <c:v>43840</c:v>
                </c:pt>
                <c:pt idx="10">
                  <c:v>43841</c:v>
                </c:pt>
                <c:pt idx="11">
                  <c:v>43842</c:v>
                </c:pt>
                <c:pt idx="12">
                  <c:v>43843</c:v>
                </c:pt>
                <c:pt idx="13">
                  <c:v>43844</c:v>
                </c:pt>
                <c:pt idx="14">
                  <c:v>43845</c:v>
                </c:pt>
                <c:pt idx="15">
                  <c:v>43846</c:v>
                </c:pt>
                <c:pt idx="16">
                  <c:v>43847</c:v>
                </c:pt>
                <c:pt idx="17">
                  <c:v>43848</c:v>
                </c:pt>
                <c:pt idx="18">
                  <c:v>43849</c:v>
                </c:pt>
                <c:pt idx="19">
                  <c:v>43850</c:v>
                </c:pt>
                <c:pt idx="20">
                  <c:v>43851</c:v>
                </c:pt>
                <c:pt idx="21">
                  <c:v>43852</c:v>
                </c:pt>
                <c:pt idx="22">
                  <c:v>43853</c:v>
                </c:pt>
                <c:pt idx="23">
                  <c:v>43854</c:v>
                </c:pt>
                <c:pt idx="24">
                  <c:v>43855</c:v>
                </c:pt>
                <c:pt idx="25">
                  <c:v>43856</c:v>
                </c:pt>
                <c:pt idx="26">
                  <c:v>43857</c:v>
                </c:pt>
                <c:pt idx="27">
                  <c:v>43858</c:v>
                </c:pt>
                <c:pt idx="28">
                  <c:v>43859</c:v>
                </c:pt>
                <c:pt idx="29">
                  <c:v>43860</c:v>
                </c:pt>
                <c:pt idx="30">
                  <c:v>43861</c:v>
                </c:pt>
                <c:pt idx="31">
                  <c:v>43862</c:v>
                </c:pt>
                <c:pt idx="32">
                  <c:v>43863</c:v>
                </c:pt>
                <c:pt idx="33">
                  <c:v>43864</c:v>
                </c:pt>
                <c:pt idx="34">
                  <c:v>43865</c:v>
                </c:pt>
                <c:pt idx="35">
                  <c:v>43866</c:v>
                </c:pt>
                <c:pt idx="36">
                  <c:v>43867</c:v>
                </c:pt>
                <c:pt idx="37">
                  <c:v>43868</c:v>
                </c:pt>
                <c:pt idx="38">
                  <c:v>43869</c:v>
                </c:pt>
                <c:pt idx="39">
                  <c:v>43870</c:v>
                </c:pt>
                <c:pt idx="40">
                  <c:v>43871</c:v>
                </c:pt>
                <c:pt idx="41">
                  <c:v>43872</c:v>
                </c:pt>
                <c:pt idx="42">
                  <c:v>43873</c:v>
                </c:pt>
                <c:pt idx="43">
                  <c:v>43874</c:v>
                </c:pt>
                <c:pt idx="44">
                  <c:v>43875</c:v>
                </c:pt>
                <c:pt idx="45">
                  <c:v>43876</c:v>
                </c:pt>
                <c:pt idx="46">
                  <c:v>43877</c:v>
                </c:pt>
                <c:pt idx="47">
                  <c:v>43878</c:v>
                </c:pt>
                <c:pt idx="48">
                  <c:v>43879</c:v>
                </c:pt>
                <c:pt idx="49">
                  <c:v>43880</c:v>
                </c:pt>
                <c:pt idx="50">
                  <c:v>43881</c:v>
                </c:pt>
                <c:pt idx="51">
                  <c:v>43882</c:v>
                </c:pt>
                <c:pt idx="52">
                  <c:v>43883</c:v>
                </c:pt>
                <c:pt idx="53">
                  <c:v>43884</c:v>
                </c:pt>
                <c:pt idx="54">
                  <c:v>43885</c:v>
                </c:pt>
                <c:pt idx="55">
                  <c:v>43886</c:v>
                </c:pt>
                <c:pt idx="56">
                  <c:v>43887</c:v>
                </c:pt>
                <c:pt idx="57">
                  <c:v>43888</c:v>
                </c:pt>
                <c:pt idx="58">
                  <c:v>43889</c:v>
                </c:pt>
                <c:pt idx="59">
                  <c:v>43890</c:v>
                </c:pt>
                <c:pt idx="60">
                  <c:v>43891</c:v>
                </c:pt>
                <c:pt idx="61">
                  <c:v>43892</c:v>
                </c:pt>
                <c:pt idx="62">
                  <c:v>43893</c:v>
                </c:pt>
                <c:pt idx="63">
                  <c:v>43894</c:v>
                </c:pt>
                <c:pt idx="64">
                  <c:v>43895</c:v>
                </c:pt>
                <c:pt idx="65">
                  <c:v>43896</c:v>
                </c:pt>
                <c:pt idx="66">
                  <c:v>43897</c:v>
                </c:pt>
                <c:pt idx="67">
                  <c:v>43898</c:v>
                </c:pt>
                <c:pt idx="68">
                  <c:v>43899</c:v>
                </c:pt>
                <c:pt idx="69">
                  <c:v>43900</c:v>
                </c:pt>
                <c:pt idx="70">
                  <c:v>43901</c:v>
                </c:pt>
                <c:pt idx="71">
                  <c:v>43902</c:v>
                </c:pt>
                <c:pt idx="72">
                  <c:v>43903</c:v>
                </c:pt>
                <c:pt idx="73">
                  <c:v>43904</c:v>
                </c:pt>
                <c:pt idx="74">
                  <c:v>43905</c:v>
                </c:pt>
                <c:pt idx="75">
                  <c:v>43906</c:v>
                </c:pt>
                <c:pt idx="76">
                  <c:v>43907</c:v>
                </c:pt>
                <c:pt idx="77">
                  <c:v>43908</c:v>
                </c:pt>
                <c:pt idx="78">
                  <c:v>43909</c:v>
                </c:pt>
                <c:pt idx="79">
                  <c:v>43910</c:v>
                </c:pt>
                <c:pt idx="80">
                  <c:v>43911</c:v>
                </c:pt>
                <c:pt idx="81">
                  <c:v>43912</c:v>
                </c:pt>
                <c:pt idx="82">
                  <c:v>43913</c:v>
                </c:pt>
                <c:pt idx="83">
                  <c:v>43914</c:v>
                </c:pt>
                <c:pt idx="84">
                  <c:v>43915</c:v>
                </c:pt>
                <c:pt idx="85">
                  <c:v>43916</c:v>
                </c:pt>
                <c:pt idx="86">
                  <c:v>43917</c:v>
                </c:pt>
                <c:pt idx="87">
                  <c:v>43918</c:v>
                </c:pt>
                <c:pt idx="88">
                  <c:v>43919</c:v>
                </c:pt>
                <c:pt idx="89">
                  <c:v>43920</c:v>
                </c:pt>
                <c:pt idx="90">
                  <c:v>43921</c:v>
                </c:pt>
                <c:pt idx="91">
                  <c:v>43922</c:v>
                </c:pt>
                <c:pt idx="92">
                  <c:v>43923</c:v>
                </c:pt>
                <c:pt idx="93">
                  <c:v>43924</c:v>
                </c:pt>
                <c:pt idx="94">
                  <c:v>43925</c:v>
                </c:pt>
                <c:pt idx="95">
                  <c:v>43926</c:v>
                </c:pt>
                <c:pt idx="96">
                  <c:v>43927</c:v>
                </c:pt>
                <c:pt idx="97">
                  <c:v>43928</c:v>
                </c:pt>
                <c:pt idx="98">
                  <c:v>43929</c:v>
                </c:pt>
                <c:pt idx="99">
                  <c:v>43930</c:v>
                </c:pt>
                <c:pt idx="100">
                  <c:v>43931</c:v>
                </c:pt>
                <c:pt idx="101">
                  <c:v>43932</c:v>
                </c:pt>
                <c:pt idx="102">
                  <c:v>43933</c:v>
                </c:pt>
                <c:pt idx="103">
                  <c:v>43934</c:v>
                </c:pt>
                <c:pt idx="104">
                  <c:v>43935</c:v>
                </c:pt>
                <c:pt idx="105">
                  <c:v>43936</c:v>
                </c:pt>
              </c:numCache>
            </c:numRef>
          </c:cat>
          <c:val>
            <c:numRef>
              <c:f>[0]!rng수량_차트</c:f>
              <c:numCache>
                <c:formatCode>General</c:formatCode>
                <c:ptCount val="106"/>
                <c:pt idx="0">
                  <c:v>155</c:v>
                </c:pt>
                <c:pt idx="1">
                  <c:v>16</c:v>
                </c:pt>
                <c:pt idx="2">
                  <c:v>168</c:v>
                </c:pt>
                <c:pt idx="3">
                  <c:v>52</c:v>
                </c:pt>
                <c:pt idx="4">
                  <c:v>90</c:v>
                </c:pt>
                <c:pt idx="5">
                  <c:v>27</c:v>
                </c:pt>
                <c:pt idx="6">
                  <c:v>320</c:v>
                </c:pt>
                <c:pt idx="7">
                  <c:v>155</c:v>
                </c:pt>
                <c:pt idx="8">
                  <c:v>109</c:v>
                </c:pt>
                <c:pt idx="9">
                  <c:v>64</c:v>
                </c:pt>
                <c:pt idx="10">
                  <c:v>12</c:v>
                </c:pt>
                <c:pt idx="11">
                  <c:v>282</c:v>
                </c:pt>
                <c:pt idx="12">
                  <c:v>45</c:v>
                </c:pt>
                <c:pt idx="13">
                  <c:v>230</c:v>
                </c:pt>
                <c:pt idx="14">
                  <c:v>87</c:v>
                </c:pt>
                <c:pt idx="15">
                  <c:v>107</c:v>
                </c:pt>
                <c:pt idx="16">
                  <c:v>130</c:v>
                </c:pt>
                <c:pt idx="17">
                  <c:v>281</c:v>
                </c:pt>
                <c:pt idx="18">
                  <c:v>95</c:v>
                </c:pt>
                <c:pt idx="19">
                  <c:v>95</c:v>
                </c:pt>
                <c:pt idx="20">
                  <c:v>24</c:v>
                </c:pt>
                <c:pt idx="21">
                  <c:v>86</c:v>
                </c:pt>
                <c:pt idx="22">
                  <c:v>67</c:v>
                </c:pt>
                <c:pt idx="23">
                  <c:v>395</c:v>
                </c:pt>
                <c:pt idx="24">
                  <c:v>96</c:v>
                </c:pt>
                <c:pt idx="25">
                  <c:v>46</c:v>
                </c:pt>
                <c:pt idx="26">
                  <c:v>56</c:v>
                </c:pt>
                <c:pt idx="27">
                  <c:v>40</c:v>
                </c:pt>
                <c:pt idx="28">
                  <c:v>74</c:v>
                </c:pt>
                <c:pt idx="29">
                  <c:v>328</c:v>
                </c:pt>
                <c:pt idx="30">
                  <c:v>133</c:v>
                </c:pt>
                <c:pt idx="31">
                  <c:v>17</c:v>
                </c:pt>
                <c:pt idx="32">
                  <c:v>71</c:v>
                </c:pt>
                <c:pt idx="33">
                  <c:v>152</c:v>
                </c:pt>
                <c:pt idx="34">
                  <c:v>92</c:v>
                </c:pt>
                <c:pt idx="35">
                  <c:v>81</c:v>
                </c:pt>
                <c:pt idx="36">
                  <c:v>102</c:v>
                </c:pt>
                <c:pt idx="37">
                  <c:v>77</c:v>
                </c:pt>
                <c:pt idx="38">
                  <c:v>100</c:v>
                </c:pt>
                <c:pt idx="39">
                  <c:v>64</c:v>
                </c:pt>
                <c:pt idx="40">
                  <c:v>40</c:v>
                </c:pt>
                <c:pt idx="41">
                  <c:v>125</c:v>
                </c:pt>
                <c:pt idx="42">
                  <c:v>48</c:v>
                </c:pt>
                <c:pt idx="43">
                  <c:v>165</c:v>
                </c:pt>
                <c:pt idx="44">
                  <c:v>91</c:v>
                </c:pt>
                <c:pt idx="45">
                  <c:v>177</c:v>
                </c:pt>
                <c:pt idx="46">
                  <c:v>26</c:v>
                </c:pt>
                <c:pt idx="47">
                  <c:v>223</c:v>
                </c:pt>
                <c:pt idx="48">
                  <c:v>87</c:v>
                </c:pt>
                <c:pt idx="49">
                  <c:v>87</c:v>
                </c:pt>
                <c:pt idx="50">
                  <c:v>100</c:v>
                </c:pt>
                <c:pt idx="51">
                  <c:v>47</c:v>
                </c:pt>
                <c:pt idx="52">
                  <c:v>86</c:v>
                </c:pt>
                <c:pt idx="53">
                  <c:v>33</c:v>
                </c:pt>
                <c:pt idx="54">
                  <c:v>12</c:v>
                </c:pt>
                <c:pt idx="55">
                  <c:v>106</c:v>
                </c:pt>
                <c:pt idx="56">
                  <c:v>116</c:v>
                </c:pt>
                <c:pt idx="57">
                  <c:v>275</c:v>
                </c:pt>
                <c:pt idx="58">
                  <c:v>143</c:v>
                </c:pt>
                <c:pt idx="59">
                  <c:v>480</c:v>
                </c:pt>
                <c:pt idx="60">
                  <c:v>280</c:v>
                </c:pt>
                <c:pt idx="61">
                  <c:v>129</c:v>
                </c:pt>
                <c:pt idx="62">
                  <c:v>97</c:v>
                </c:pt>
                <c:pt idx="63">
                  <c:v>59</c:v>
                </c:pt>
                <c:pt idx="64">
                  <c:v>101</c:v>
                </c:pt>
                <c:pt idx="65">
                  <c:v>79</c:v>
                </c:pt>
                <c:pt idx="66">
                  <c:v>121</c:v>
                </c:pt>
                <c:pt idx="67">
                  <c:v>122</c:v>
                </c:pt>
                <c:pt idx="68">
                  <c:v>58</c:v>
                </c:pt>
                <c:pt idx="69">
                  <c:v>76</c:v>
                </c:pt>
                <c:pt idx="70">
                  <c:v>106</c:v>
                </c:pt>
                <c:pt idx="71">
                  <c:v>87</c:v>
                </c:pt>
                <c:pt idx="72">
                  <c:v>54</c:v>
                </c:pt>
                <c:pt idx="73">
                  <c:v>22</c:v>
                </c:pt>
                <c:pt idx="74">
                  <c:v>166</c:v>
                </c:pt>
                <c:pt idx="75">
                  <c:v>225</c:v>
                </c:pt>
                <c:pt idx="76">
                  <c:v>211</c:v>
                </c:pt>
                <c:pt idx="77">
                  <c:v>148</c:v>
                </c:pt>
                <c:pt idx="78">
                  <c:v>116</c:v>
                </c:pt>
                <c:pt idx="79">
                  <c:v>57</c:v>
                </c:pt>
                <c:pt idx="80">
                  <c:v>84</c:v>
                </c:pt>
                <c:pt idx="81">
                  <c:v>162</c:v>
                </c:pt>
                <c:pt idx="82">
                  <c:v>153</c:v>
                </c:pt>
                <c:pt idx="83">
                  <c:v>71</c:v>
                </c:pt>
                <c:pt idx="84">
                  <c:v>89</c:v>
                </c:pt>
                <c:pt idx="85">
                  <c:v>103</c:v>
                </c:pt>
                <c:pt idx="86">
                  <c:v>355</c:v>
                </c:pt>
                <c:pt idx="87">
                  <c:v>302</c:v>
                </c:pt>
                <c:pt idx="88">
                  <c:v>35</c:v>
                </c:pt>
                <c:pt idx="89">
                  <c:v>23</c:v>
                </c:pt>
                <c:pt idx="90">
                  <c:v>73</c:v>
                </c:pt>
                <c:pt idx="91">
                  <c:v>72</c:v>
                </c:pt>
                <c:pt idx="92">
                  <c:v>136</c:v>
                </c:pt>
                <c:pt idx="93">
                  <c:v>40</c:v>
                </c:pt>
                <c:pt idx="94">
                  <c:v>275</c:v>
                </c:pt>
                <c:pt idx="95">
                  <c:v>183</c:v>
                </c:pt>
                <c:pt idx="96">
                  <c:v>184</c:v>
                </c:pt>
                <c:pt idx="97">
                  <c:v>92</c:v>
                </c:pt>
                <c:pt idx="98">
                  <c:v>84</c:v>
                </c:pt>
                <c:pt idx="99">
                  <c:v>95</c:v>
                </c:pt>
                <c:pt idx="100">
                  <c:v>169</c:v>
                </c:pt>
                <c:pt idx="101">
                  <c:v>141</c:v>
                </c:pt>
                <c:pt idx="102">
                  <c:v>68</c:v>
                </c:pt>
                <c:pt idx="103">
                  <c:v>176</c:v>
                </c:pt>
                <c:pt idx="104">
                  <c:v>226</c:v>
                </c:pt>
                <c:pt idx="105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E3-4A5C-B9BE-EA817F9BBB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017000159"/>
        <c:axId val="2016998239"/>
      </c:barChart>
      <c:lineChart>
        <c:grouping val="standard"/>
        <c:varyColors val="0"/>
        <c:ser>
          <c:idx val="1"/>
          <c:order val="1"/>
          <c:tx>
            <c:strRef>
              <c:f>'FILTER함수-실전'!$R$5</c:f>
              <c:strCache>
                <c:ptCount val="1"/>
                <c:pt idx="0">
                  <c:v> 가격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[0]!rng날짜_차트</c:f>
              <c:numCache>
                <c:formatCode>yyyy/mm/dd\ \(aaa\)</c:formatCode>
                <c:ptCount val="106"/>
                <c:pt idx="0">
                  <c:v>43831</c:v>
                </c:pt>
                <c:pt idx="1">
                  <c:v>43832</c:v>
                </c:pt>
                <c:pt idx="2">
                  <c:v>43833</c:v>
                </c:pt>
                <c:pt idx="3">
                  <c:v>43834</c:v>
                </c:pt>
                <c:pt idx="4">
                  <c:v>43835</c:v>
                </c:pt>
                <c:pt idx="5">
                  <c:v>43836</c:v>
                </c:pt>
                <c:pt idx="6">
                  <c:v>43837</c:v>
                </c:pt>
                <c:pt idx="7">
                  <c:v>43838</c:v>
                </c:pt>
                <c:pt idx="8">
                  <c:v>43839</c:v>
                </c:pt>
                <c:pt idx="9">
                  <c:v>43840</c:v>
                </c:pt>
                <c:pt idx="10">
                  <c:v>43841</c:v>
                </c:pt>
                <c:pt idx="11">
                  <c:v>43842</c:v>
                </c:pt>
                <c:pt idx="12">
                  <c:v>43843</c:v>
                </c:pt>
                <c:pt idx="13">
                  <c:v>43844</c:v>
                </c:pt>
                <c:pt idx="14">
                  <c:v>43845</c:v>
                </c:pt>
                <c:pt idx="15">
                  <c:v>43846</c:v>
                </c:pt>
                <c:pt idx="16">
                  <c:v>43847</c:v>
                </c:pt>
                <c:pt idx="17">
                  <c:v>43848</c:v>
                </c:pt>
                <c:pt idx="18">
                  <c:v>43849</c:v>
                </c:pt>
                <c:pt idx="19">
                  <c:v>43850</c:v>
                </c:pt>
                <c:pt idx="20">
                  <c:v>43851</c:v>
                </c:pt>
                <c:pt idx="21">
                  <c:v>43852</c:v>
                </c:pt>
                <c:pt idx="22">
                  <c:v>43853</c:v>
                </c:pt>
                <c:pt idx="23">
                  <c:v>43854</c:v>
                </c:pt>
                <c:pt idx="24">
                  <c:v>43855</c:v>
                </c:pt>
                <c:pt idx="25">
                  <c:v>43856</c:v>
                </c:pt>
                <c:pt idx="26">
                  <c:v>43857</c:v>
                </c:pt>
                <c:pt idx="27">
                  <c:v>43858</c:v>
                </c:pt>
                <c:pt idx="28">
                  <c:v>43859</c:v>
                </c:pt>
                <c:pt idx="29">
                  <c:v>43860</c:v>
                </c:pt>
                <c:pt idx="30">
                  <c:v>43861</c:v>
                </c:pt>
                <c:pt idx="31">
                  <c:v>43862</c:v>
                </c:pt>
                <c:pt idx="32">
                  <c:v>43863</c:v>
                </c:pt>
                <c:pt idx="33">
                  <c:v>43864</c:v>
                </c:pt>
                <c:pt idx="34">
                  <c:v>43865</c:v>
                </c:pt>
                <c:pt idx="35">
                  <c:v>43866</c:v>
                </c:pt>
                <c:pt idx="36">
                  <c:v>43867</c:v>
                </c:pt>
                <c:pt idx="37">
                  <c:v>43868</c:v>
                </c:pt>
                <c:pt idx="38">
                  <c:v>43869</c:v>
                </c:pt>
                <c:pt idx="39">
                  <c:v>43870</c:v>
                </c:pt>
                <c:pt idx="40">
                  <c:v>43871</c:v>
                </c:pt>
                <c:pt idx="41">
                  <c:v>43872</c:v>
                </c:pt>
                <c:pt idx="42">
                  <c:v>43873</c:v>
                </c:pt>
                <c:pt idx="43">
                  <c:v>43874</c:v>
                </c:pt>
                <c:pt idx="44">
                  <c:v>43875</c:v>
                </c:pt>
                <c:pt idx="45">
                  <c:v>43876</c:v>
                </c:pt>
                <c:pt idx="46">
                  <c:v>43877</c:v>
                </c:pt>
                <c:pt idx="47">
                  <c:v>43878</c:v>
                </c:pt>
                <c:pt idx="48">
                  <c:v>43879</c:v>
                </c:pt>
                <c:pt idx="49">
                  <c:v>43880</c:v>
                </c:pt>
                <c:pt idx="50">
                  <c:v>43881</c:v>
                </c:pt>
                <c:pt idx="51">
                  <c:v>43882</c:v>
                </c:pt>
                <c:pt idx="52">
                  <c:v>43883</c:v>
                </c:pt>
                <c:pt idx="53">
                  <c:v>43884</c:v>
                </c:pt>
                <c:pt idx="54">
                  <c:v>43885</c:v>
                </c:pt>
                <c:pt idx="55">
                  <c:v>43886</c:v>
                </c:pt>
                <c:pt idx="56">
                  <c:v>43887</c:v>
                </c:pt>
                <c:pt idx="57">
                  <c:v>43888</c:v>
                </c:pt>
                <c:pt idx="58">
                  <c:v>43889</c:v>
                </c:pt>
                <c:pt idx="59">
                  <c:v>43890</c:v>
                </c:pt>
                <c:pt idx="60">
                  <c:v>43891</c:v>
                </c:pt>
                <c:pt idx="61">
                  <c:v>43892</c:v>
                </c:pt>
                <c:pt idx="62">
                  <c:v>43893</c:v>
                </c:pt>
                <c:pt idx="63">
                  <c:v>43894</c:v>
                </c:pt>
                <c:pt idx="64">
                  <c:v>43895</c:v>
                </c:pt>
                <c:pt idx="65">
                  <c:v>43896</c:v>
                </c:pt>
                <c:pt idx="66">
                  <c:v>43897</c:v>
                </c:pt>
                <c:pt idx="67">
                  <c:v>43898</c:v>
                </c:pt>
                <c:pt idx="68">
                  <c:v>43899</c:v>
                </c:pt>
                <c:pt idx="69">
                  <c:v>43900</c:v>
                </c:pt>
                <c:pt idx="70">
                  <c:v>43901</c:v>
                </c:pt>
                <c:pt idx="71">
                  <c:v>43902</c:v>
                </c:pt>
                <c:pt idx="72">
                  <c:v>43903</c:v>
                </c:pt>
                <c:pt idx="73">
                  <c:v>43904</c:v>
                </c:pt>
                <c:pt idx="74">
                  <c:v>43905</c:v>
                </c:pt>
                <c:pt idx="75">
                  <c:v>43906</c:v>
                </c:pt>
                <c:pt idx="76">
                  <c:v>43907</c:v>
                </c:pt>
                <c:pt idx="77">
                  <c:v>43908</c:v>
                </c:pt>
                <c:pt idx="78">
                  <c:v>43909</c:v>
                </c:pt>
                <c:pt idx="79">
                  <c:v>43910</c:v>
                </c:pt>
                <c:pt idx="80">
                  <c:v>43911</c:v>
                </c:pt>
                <c:pt idx="81">
                  <c:v>43912</c:v>
                </c:pt>
                <c:pt idx="82">
                  <c:v>43913</c:v>
                </c:pt>
                <c:pt idx="83">
                  <c:v>43914</c:v>
                </c:pt>
                <c:pt idx="84">
                  <c:v>43915</c:v>
                </c:pt>
                <c:pt idx="85">
                  <c:v>43916</c:v>
                </c:pt>
                <c:pt idx="86">
                  <c:v>43917</c:v>
                </c:pt>
                <c:pt idx="87">
                  <c:v>43918</c:v>
                </c:pt>
                <c:pt idx="88">
                  <c:v>43919</c:v>
                </c:pt>
                <c:pt idx="89">
                  <c:v>43920</c:v>
                </c:pt>
                <c:pt idx="90">
                  <c:v>43921</c:v>
                </c:pt>
                <c:pt idx="91">
                  <c:v>43922</c:v>
                </c:pt>
                <c:pt idx="92">
                  <c:v>43923</c:v>
                </c:pt>
                <c:pt idx="93">
                  <c:v>43924</c:v>
                </c:pt>
                <c:pt idx="94">
                  <c:v>43925</c:v>
                </c:pt>
                <c:pt idx="95">
                  <c:v>43926</c:v>
                </c:pt>
                <c:pt idx="96">
                  <c:v>43927</c:v>
                </c:pt>
                <c:pt idx="97">
                  <c:v>43928</c:v>
                </c:pt>
                <c:pt idx="98">
                  <c:v>43929</c:v>
                </c:pt>
                <c:pt idx="99">
                  <c:v>43930</c:v>
                </c:pt>
                <c:pt idx="100">
                  <c:v>43931</c:v>
                </c:pt>
                <c:pt idx="101">
                  <c:v>43932</c:v>
                </c:pt>
                <c:pt idx="102">
                  <c:v>43933</c:v>
                </c:pt>
                <c:pt idx="103">
                  <c:v>43934</c:v>
                </c:pt>
                <c:pt idx="104">
                  <c:v>43935</c:v>
                </c:pt>
                <c:pt idx="105">
                  <c:v>43936</c:v>
                </c:pt>
              </c:numCache>
            </c:numRef>
          </c:cat>
          <c:val>
            <c:numRef>
              <c:f>[0]!rng가격_차트</c:f>
              <c:numCache>
                <c:formatCode>General</c:formatCode>
                <c:ptCount val="106"/>
                <c:pt idx="0">
                  <c:v>517000</c:v>
                </c:pt>
                <c:pt idx="1">
                  <c:v>54400</c:v>
                </c:pt>
                <c:pt idx="2">
                  <c:v>756000</c:v>
                </c:pt>
                <c:pt idx="3">
                  <c:v>239200</c:v>
                </c:pt>
                <c:pt idx="4">
                  <c:v>324000</c:v>
                </c:pt>
                <c:pt idx="5">
                  <c:v>105300</c:v>
                </c:pt>
                <c:pt idx="6">
                  <c:v>1355700</c:v>
                </c:pt>
                <c:pt idx="7">
                  <c:v>618300</c:v>
                </c:pt>
                <c:pt idx="8">
                  <c:v>522100</c:v>
                </c:pt>
                <c:pt idx="9">
                  <c:v>281600</c:v>
                </c:pt>
                <c:pt idx="10">
                  <c:v>52800</c:v>
                </c:pt>
                <c:pt idx="11">
                  <c:v>1058000</c:v>
                </c:pt>
                <c:pt idx="12">
                  <c:v>225000</c:v>
                </c:pt>
                <c:pt idx="13">
                  <c:v>869500</c:v>
                </c:pt>
                <c:pt idx="14">
                  <c:v>340000</c:v>
                </c:pt>
                <c:pt idx="15">
                  <c:v>411900</c:v>
                </c:pt>
                <c:pt idx="16">
                  <c:v>568600</c:v>
                </c:pt>
                <c:pt idx="17">
                  <c:v>1042000</c:v>
                </c:pt>
                <c:pt idx="18">
                  <c:v>397700</c:v>
                </c:pt>
                <c:pt idx="19">
                  <c:v>446500</c:v>
                </c:pt>
                <c:pt idx="20">
                  <c:v>76800</c:v>
                </c:pt>
                <c:pt idx="21">
                  <c:v>258000</c:v>
                </c:pt>
                <c:pt idx="22">
                  <c:v>247900</c:v>
                </c:pt>
                <c:pt idx="23">
                  <c:v>1496000</c:v>
                </c:pt>
                <c:pt idx="24">
                  <c:v>336000</c:v>
                </c:pt>
                <c:pt idx="25">
                  <c:v>179400</c:v>
                </c:pt>
                <c:pt idx="26">
                  <c:v>184800</c:v>
                </c:pt>
                <c:pt idx="27">
                  <c:v>160000</c:v>
                </c:pt>
                <c:pt idx="28">
                  <c:v>318200</c:v>
                </c:pt>
                <c:pt idx="29">
                  <c:v>1314800</c:v>
                </c:pt>
                <c:pt idx="30">
                  <c:v>590900</c:v>
                </c:pt>
                <c:pt idx="31">
                  <c:v>71400</c:v>
                </c:pt>
                <c:pt idx="32">
                  <c:v>234300</c:v>
                </c:pt>
                <c:pt idx="33">
                  <c:v>547200</c:v>
                </c:pt>
                <c:pt idx="34">
                  <c:v>358800</c:v>
                </c:pt>
                <c:pt idx="35">
                  <c:v>360000</c:v>
                </c:pt>
                <c:pt idx="36">
                  <c:v>437000</c:v>
                </c:pt>
                <c:pt idx="37">
                  <c:v>361900</c:v>
                </c:pt>
                <c:pt idx="38">
                  <c:v>460000</c:v>
                </c:pt>
                <c:pt idx="39">
                  <c:v>251800</c:v>
                </c:pt>
                <c:pt idx="40">
                  <c:v>180000</c:v>
                </c:pt>
                <c:pt idx="41">
                  <c:v>549100</c:v>
                </c:pt>
                <c:pt idx="42">
                  <c:v>211200</c:v>
                </c:pt>
                <c:pt idx="43">
                  <c:v>633400</c:v>
                </c:pt>
                <c:pt idx="44">
                  <c:v>273000</c:v>
                </c:pt>
                <c:pt idx="45">
                  <c:v>737300</c:v>
                </c:pt>
                <c:pt idx="46">
                  <c:v>106600</c:v>
                </c:pt>
                <c:pt idx="47">
                  <c:v>847900</c:v>
                </c:pt>
                <c:pt idx="48">
                  <c:v>381300</c:v>
                </c:pt>
                <c:pt idx="49">
                  <c:v>411100</c:v>
                </c:pt>
                <c:pt idx="50">
                  <c:v>412000</c:v>
                </c:pt>
                <c:pt idx="51">
                  <c:v>220900</c:v>
                </c:pt>
                <c:pt idx="52">
                  <c:v>344000</c:v>
                </c:pt>
                <c:pt idx="53">
                  <c:v>138600</c:v>
                </c:pt>
                <c:pt idx="54">
                  <c:v>38400</c:v>
                </c:pt>
                <c:pt idx="55">
                  <c:v>395300</c:v>
                </c:pt>
                <c:pt idx="56">
                  <c:v>488600</c:v>
                </c:pt>
                <c:pt idx="57">
                  <c:v>1119300</c:v>
                </c:pt>
                <c:pt idx="58">
                  <c:v>608900</c:v>
                </c:pt>
                <c:pt idx="59">
                  <c:v>1969600</c:v>
                </c:pt>
                <c:pt idx="60">
                  <c:v>1015100</c:v>
                </c:pt>
                <c:pt idx="61">
                  <c:v>562700</c:v>
                </c:pt>
                <c:pt idx="62">
                  <c:v>388000</c:v>
                </c:pt>
                <c:pt idx="63">
                  <c:v>224200</c:v>
                </c:pt>
                <c:pt idx="64">
                  <c:v>434300</c:v>
                </c:pt>
                <c:pt idx="65">
                  <c:v>331800</c:v>
                </c:pt>
                <c:pt idx="66">
                  <c:v>406000</c:v>
                </c:pt>
                <c:pt idx="67">
                  <c:v>442200</c:v>
                </c:pt>
                <c:pt idx="68">
                  <c:v>200600</c:v>
                </c:pt>
                <c:pt idx="69">
                  <c:v>235600</c:v>
                </c:pt>
                <c:pt idx="70">
                  <c:v>496400</c:v>
                </c:pt>
                <c:pt idx="71">
                  <c:v>313200</c:v>
                </c:pt>
                <c:pt idx="72">
                  <c:v>189000</c:v>
                </c:pt>
                <c:pt idx="73">
                  <c:v>94600</c:v>
                </c:pt>
                <c:pt idx="74">
                  <c:v>637400</c:v>
                </c:pt>
                <c:pt idx="75">
                  <c:v>827600</c:v>
                </c:pt>
                <c:pt idx="76">
                  <c:v>831900</c:v>
                </c:pt>
                <c:pt idx="77">
                  <c:v>503700</c:v>
                </c:pt>
                <c:pt idx="78">
                  <c:v>430200</c:v>
                </c:pt>
                <c:pt idx="79">
                  <c:v>176700</c:v>
                </c:pt>
                <c:pt idx="80">
                  <c:v>327600</c:v>
                </c:pt>
                <c:pt idx="81">
                  <c:v>724400</c:v>
                </c:pt>
                <c:pt idx="82">
                  <c:v>566100</c:v>
                </c:pt>
                <c:pt idx="83">
                  <c:v>326600</c:v>
                </c:pt>
                <c:pt idx="84">
                  <c:v>347100</c:v>
                </c:pt>
                <c:pt idx="85">
                  <c:v>406200</c:v>
                </c:pt>
                <c:pt idx="86">
                  <c:v>1368100</c:v>
                </c:pt>
                <c:pt idx="87">
                  <c:v>1226500</c:v>
                </c:pt>
                <c:pt idx="88">
                  <c:v>122500</c:v>
                </c:pt>
                <c:pt idx="89">
                  <c:v>94300</c:v>
                </c:pt>
                <c:pt idx="90">
                  <c:v>284700</c:v>
                </c:pt>
                <c:pt idx="91">
                  <c:v>338400</c:v>
                </c:pt>
                <c:pt idx="92">
                  <c:v>475600</c:v>
                </c:pt>
                <c:pt idx="93">
                  <c:v>184000</c:v>
                </c:pt>
                <c:pt idx="94">
                  <c:v>1143400</c:v>
                </c:pt>
                <c:pt idx="95">
                  <c:v>775600</c:v>
                </c:pt>
                <c:pt idx="96">
                  <c:v>684900</c:v>
                </c:pt>
                <c:pt idx="97">
                  <c:v>349600</c:v>
                </c:pt>
                <c:pt idx="98">
                  <c:v>327600</c:v>
                </c:pt>
                <c:pt idx="99">
                  <c:v>332500</c:v>
                </c:pt>
                <c:pt idx="100">
                  <c:v>713600</c:v>
                </c:pt>
                <c:pt idx="101">
                  <c:v>619200</c:v>
                </c:pt>
                <c:pt idx="102">
                  <c:v>319600</c:v>
                </c:pt>
                <c:pt idx="103">
                  <c:v>704900</c:v>
                </c:pt>
                <c:pt idx="104">
                  <c:v>798400</c:v>
                </c:pt>
                <c:pt idx="105">
                  <c:v>75000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E3-4A5C-B9BE-EA817F9BBB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4154992"/>
        <c:axId val="714155472"/>
      </c:lineChart>
      <c:dateAx>
        <c:axId val="714154992"/>
        <c:scaling>
          <c:orientation val="maxMin"/>
        </c:scaling>
        <c:delete val="0"/>
        <c:axPos val="b"/>
        <c:numFmt formatCode="yyyy/mm/dd\ \(aaa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14155472"/>
        <c:crosses val="autoZero"/>
        <c:auto val="1"/>
        <c:lblOffset val="100"/>
        <c:baseTimeUnit val="days"/>
      </c:dateAx>
      <c:valAx>
        <c:axId val="714155472"/>
        <c:scaling>
          <c:orientation val="minMax"/>
        </c:scaling>
        <c:delete val="0"/>
        <c:axPos val="r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714154992"/>
        <c:crosses val="autoZero"/>
        <c:crossBetween val="between"/>
      </c:valAx>
      <c:valAx>
        <c:axId val="2016998239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17000159"/>
        <c:crosses val="max"/>
        <c:crossBetween val="between"/>
      </c:valAx>
      <c:dateAx>
        <c:axId val="2017000159"/>
        <c:scaling>
          <c:orientation val="minMax"/>
        </c:scaling>
        <c:delete val="1"/>
        <c:axPos val="b"/>
        <c:numFmt formatCode="yyyy/mm/dd\ \(aaa\)" sourceLinked="1"/>
        <c:majorTickMark val="out"/>
        <c:minorTickMark val="none"/>
        <c:tickLblPos val="nextTo"/>
        <c:crossAx val="2016998239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519545</xdr:colOff>
      <xdr:row>5</xdr:row>
      <xdr:rowOff>83128</xdr:rowOff>
    </xdr:from>
    <xdr:to>
      <xdr:col>25</xdr:col>
      <xdr:colOff>436418</xdr:colOff>
      <xdr:row>17</xdr:row>
      <xdr:rowOff>166255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6C487EF-25A6-983B-810C-FE80267596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D8FBFB-91B9-4B51-BA41-D692B9AA26BF}" name="tbl판매내역" displayName="tbl판매내역" ref="B2:G230" totalsRowShown="0" headerRowDxfId="8" headerRowBorderDxfId="7" tableBorderDxfId="6">
  <autoFilter ref="B2:G230" xr:uid="{96D8FBFB-91B9-4B51-BA41-D692B9AA26BF}"/>
  <tableColumns count="6">
    <tableColumn id="1" xr3:uid="{1D0E2477-5374-48DC-9877-0B73979C2BBF}" name="날짜" dataDxfId="5"/>
    <tableColumn id="2" xr3:uid="{B7EC50E8-FF09-4C37-B115-0CA245006D16}" name="제품명" dataDxfId="4"/>
    <tableColumn id="3" xr3:uid="{A3F870EB-7CC5-4654-A6B5-282D0F79FAAC}" name="판매 채널" dataDxfId="3"/>
    <tableColumn id="4" xr3:uid="{811B2C16-1FCA-4F7F-87A5-056A3A62FEF9}" name="수량" dataDxfId="2"/>
    <tableColumn id="5" xr3:uid="{BD89075B-7BD6-4702-B9E6-EA7B804B75BC}" name="단가" dataDxfId="1"/>
    <tableColumn id="6" xr3:uid="{97F44520-F5D0-41C5-AD35-D0B5AA8F4BD1}" name="가격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BEB90-4807-4AFF-AF2B-8A04F4348C09}">
  <sheetPr codeName="Sheet1"/>
  <dimension ref="B2:H13"/>
  <sheetViews>
    <sheetView workbookViewId="0">
      <selection activeCell="A22" sqref="A22"/>
    </sheetView>
  </sheetViews>
  <sheetFormatPr defaultRowHeight="16.5" x14ac:dyDescent="0.3"/>
  <cols>
    <col min="1" max="1" width="5.75" customWidth="1"/>
    <col min="2" max="2" width="10.75" customWidth="1"/>
    <col min="3" max="3" width="11.25" customWidth="1"/>
    <col min="4" max="4" width="9.875" style="8" customWidth="1"/>
  </cols>
  <sheetData>
    <row r="2" spans="2:8" x14ac:dyDescent="0.3">
      <c r="B2" s="14" t="s">
        <v>132</v>
      </c>
      <c r="C2" s="14"/>
      <c r="D2" s="15"/>
    </row>
    <row r="3" spans="2:8" x14ac:dyDescent="0.3">
      <c r="B3" s="29" t="s">
        <v>133</v>
      </c>
      <c r="C3" s="29"/>
      <c r="D3" s="29"/>
    </row>
    <row r="5" spans="2:8" x14ac:dyDescent="0.3">
      <c r="B5" s="9" t="s">
        <v>0</v>
      </c>
      <c r="C5" s="9" t="s">
        <v>119</v>
      </c>
      <c r="D5" s="10" t="s">
        <v>4</v>
      </c>
      <c r="F5" s="9" t="s">
        <v>0</v>
      </c>
      <c r="G5" s="9" t="s">
        <v>119</v>
      </c>
      <c r="H5" s="10" t="s">
        <v>4</v>
      </c>
    </row>
    <row r="6" spans="2:8" x14ac:dyDescent="0.3">
      <c r="B6" s="11" t="s">
        <v>128</v>
      </c>
      <c r="C6" s="11" t="s">
        <v>120</v>
      </c>
      <c r="D6" s="12">
        <v>1300</v>
      </c>
      <c r="F6" t="str" cm="1">
        <f t="array" ref="F6:H7">_xlfn._xlws.FILTER(B6:D13,B6:B13="원피스","결과없음")</f>
        <v>원피스</v>
      </c>
      <c r="G6" t="str">
        <v>시스타</v>
      </c>
      <c r="H6">
        <v>1300</v>
      </c>
    </row>
    <row r="7" spans="2:8" x14ac:dyDescent="0.3">
      <c r="B7" s="6" t="s">
        <v>130</v>
      </c>
      <c r="C7" s="6" t="s">
        <v>121</v>
      </c>
      <c r="D7" s="13">
        <v>2700</v>
      </c>
      <c r="F7" t="str">
        <v>원피스</v>
      </c>
      <c r="G7" t="str">
        <v>피핀</v>
      </c>
      <c r="H7">
        <v>2200</v>
      </c>
    </row>
    <row r="8" spans="2:8" x14ac:dyDescent="0.3">
      <c r="B8" s="6" t="s">
        <v>128</v>
      </c>
      <c r="C8" s="6" t="s">
        <v>122</v>
      </c>
      <c r="D8" s="13">
        <v>2200</v>
      </c>
    </row>
    <row r="9" spans="2:8" x14ac:dyDescent="0.3">
      <c r="B9" s="6" t="s">
        <v>129</v>
      </c>
      <c r="C9" s="6" t="s">
        <v>123</v>
      </c>
      <c r="D9" s="13">
        <v>2300</v>
      </c>
    </row>
    <row r="10" spans="2:8" x14ac:dyDescent="0.3">
      <c r="B10" s="6" t="s">
        <v>130</v>
      </c>
      <c r="C10" s="6" t="s">
        <v>124</v>
      </c>
      <c r="D10" s="13">
        <v>1800</v>
      </c>
    </row>
    <row r="11" spans="2:8" x14ac:dyDescent="0.3">
      <c r="B11" s="6" t="s">
        <v>130</v>
      </c>
      <c r="C11" s="6" t="s">
        <v>125</v>
      </c>
      <c r="D11" s="13">
        <v>1800</v>
      </c>
    </row>
    <row r="12" spans="2:8" x14ac:dyDescent="0.3">
      <c r="B12" s="6" t="s">
        <v>129</v>
      </c>
      <c r="C12" s="6" t="s">
        <v>126</v>
      </c>
      <c r="D12" s="13">
        <v>2200</v>
      </c>
    </row>
    <row r="13" spans="2:8" x14ac:dyDescent="0.3">
      <c r="B13" s="6" t="s">
        <v>131</v>
      </c>
      <c r="C13" s="6" t="s">
        <v>127</v>
      </c>
      <c r="D13" s="13">
        <v>2000</v>
      </c>
    </row>
  </sheetData>
  <mergeCells count="1">
    <mergeCell ref="B3:D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48D6E-8879-403D-90DB-C4E9F1E814F5}">
  <sheetPr codeName="Sheet2"/>
  <dimension ref="A2:R233"/>
  <sheetViews>
    <sheetView tabSelected="1" topLeftCell="C1" zoomScale="115" zoomScaleNormal="115" workbookViewId="0">
      <selection activeCell="P7" sqref="P7"/>
    </sheetView>
  </sheetViews>
  <sheetFormatPr defaultRowHeight="16.5" outlineLevelCol="1" x14ac:dyDescent="0.3"/>
  <cols>
    <col min="1" max="1" width="3.25" customWidth="1" outlineLevel="1"/>
    <col min="2" max="2" width="10.875" customWidth="1" outlineLevel="1"/>
    <col min="3" max="3" width="31.375" customWidth="1" outlineLevel="1"/>
    <col min="4" max="4" width="15.25" customWidth="1" outlineLevel="1"/>
    <col min="5" max="5" width="10.875" customWidth="1" outlineLevel="1"/>
    <col min="6" max="6" width="10" customWidth="1" outlineLevel="1"/>
    <col min="7" max="7" width="12.875" customWidth="1" outlineLevel="1"/>
    <col min="8" max="8" width="3.125" customWidth="1"/>
    <col min="9" max="9" width="11.25" style="25" bestFit="1" customWidth="1"/>
    <col min="10" max="10" width="23.875" customWidth="1"/>
    <col min="11" max="11" width="0" hidden="1" customWidth="1"/>
    <col min="13" max="13" width="8.875" style="23" hidden="1" customWidth="1"/>
    <col min="14" max="14" width="9.5" style="23" bestFit="1" customWidth="1"/>
    <col min="16" max="16" width="22" style="30" customWidth="1"/>
  </cols>
  <sheetData>
    <row r="2" spans="2:18" ht="17.25" thickBot="1" x14ac:dyDescent="0.35">
      <c r="B2" s="16" t="s">
        <v>1</v>
      </c>
      <c r="C2" s="16" t="s">
        <v>0</v>
      </c>
      <c r="D2" s="16" t="s">
        <v>2</v>
      </c>
      <c r="E2" s="16" t="s">
        <v>3</v>
      </c>
      <c r="F2" s="17" t="s">
        <v>4</v>
      </c>
      <c r="G2" s="17" t="s">
        <v>5</v>
      </c>
      <c r="I2" s="26" t="s">
        <v>1</v>
      </c>
      <c r="J2" s="22"/>
      <c r="L2" t="s">
        <v>136</v>
      </c>
    </row>
    <row r="3" spans="2:18" x14ac:dyDescent="0.3">
      <c r="B3" s="2">
        <v>43831</v>
      </c>
      <c r="C3" s="3" t="s">
        <v>135</v>
      </c>
      <c r="D3" s="3" t="s">
        <v>117</v>
      </c>
      <c r="E3" s="3">
        <v>82</v>
      </c>
      <c r="F3" s="4">
        <v>3100</v>
      </c>
      <c r="G3" s="4">
        <v>254200</v>
      </c>
      <c r="I3" s="27" t="s">
        <v>0</v>
      </c>
      <c r="J3" s="21"/>
    </row>
    <row r="4" spans="2:18" ht="17.25" thickBot="1" x14ac:dyDescent="0.35">
      <c r="B4" s="5">
        <v>43831</v>
      </c>
      <c r="C4" s="6" t="s">
        <v>51</v>
      </c>
      <c r="D4" s="6" t="s">
        <v>117</v>
      </c>
      <c r="E4" s="6">
        <v>73</v>
      </c>
      <c r="F4" s="7">
        <v>3600</v>
      </c>
      <c r="G4" s="7">
        <v>262800</v>
      </c>
    </row>
    <row r="5" spans="2:18" ht="17.25" thickBot="1" x14ac:dyDescent="0.35">
      <c r="B5" s="5">
        <v>43832</v>
      </c>
      <c r="C5" s="6" t="s">
        <v>60</v>
      </c>
      <c r="D5" s="6" t="s">
        <v>115</v>
      </c>
      <c r="E5" s="6">
        <v>16</v>
      </c>
      <c r="F5" s="7">
        <v>3400</v>
      </c>
      <c r="G5" s="7">
        <v>54400</v>
      </c>
      <c r="I5" s="28" t="s">
        <v>1</v>
      </c>
      <c r="J5" s="1" t="s">
        <v>0</v>
      </c>
      <c r="K5" s="1" t="s">
        <v>2</v>
      </c>
      <c r="L5" s="1" t="s">
        <v>3</v>
      </c>
      <c r="M5" s="24" t="s">
        <v>4</v>
      </c>
      <c r="N5" s="24" t="s">
        <v>5</v>
      </c>
      <c r="P5" s="31" t="s">
        <v>1</v>
      </c>
      <c r="Q5" s="1" t="s">
        <v>3</v>
      </c>
      <c r="R5" s="24" t="s">
        <v>5</v>
      </c>
    </row>
    <row r="6" spans="2:18" x14ac:dyDescent="0.3">
      <c r="B6" s="5">
        <v>43833</v>
      </c>
      <c r="C6" s="6" t="s">
        <v>98</v>
      </c>
      <c r="D6" s="6" t="s">
        <v>116</v>
      </c>
      <c r="E6" s="6">
        <v>81</v>
      </c>
      <c r="F6" s="7">
        <v>4500</v>
      </c>
      <c r="G6" s="7">
        <v>364500</v>
      </c>
      <c r="I6" s="25" cm="1">
        <f t="array" ref="I6:N233">_xlfn._xlws.FILTER(tbl판매내역[],IF(J2="",tbl판매내역[날짜]=tbl판매내역[날짜],IF(L2="월",MONTH(tbl판매내역[날짜])=J2,IF(L2="요일",WEEKDAY(tbl판매내역[날짜])=J2,tbl판매내역[날짜]=J2)))*IF(J3="",tbl판매내역[제품명]=tbl판매내역[제품명],(ISNUMBER(SEARCH(J3,tbl판매내역[제품명])))),"결과없음")</f>
        <v>43831</v>
      </c>
      <c r="J6" t="str">
        <v>시스타 빅사이즈 티-브라운</v>
      </c>
      <c r="K6" t="str">
        <v>봄신상 특가한정</v>
      </c>
      <c r="L6">
        <v>82</v>
      </c>
      <c r="M6" s="23">
        <v>3100</v>
      </c>
      <c r="N6" s="23">
        <v>254200</v>
      </c>
      <c r="P6" s="30" cm="1">
        <f t="array" aca="1" ref="P6:P111" ca="1">_xlfn.UNIQUE(rng날짜)</f>
        <v>43831</v>
      </c>
      <c r="Q6">
        <f ca="1">SUMIF(I:I,P6,L:L)</f>
        <v>155</v>
      </c>
      <c r="R6">
        <f ca="1">SUMIF(I:I,P6,N:N)</f>
        <v>517000</v>
      </c>
    </row>
    <row r="7" spans="2:18" x14ac:dyDescent="0.3">
      <c r="B7" s="5">
        <v>43833</v>
      </c>
      <c r="C7" s="6" t="s">
        <v>17</v>
      </c>
      <c r="D7" s="6" t="s">
        <v>118</v>
      </c>
      <c r="E7" s="6">
        <v>87</v>
      </c>
      <c r="F7" s="7">
        <v>4500</v>
      </c>
      <c r="G7" s="7">
        <v>391500</v>
      </c>
      <c r="I7" s="25">
        <v>43831</v>
      </c>
      <c r="J7" t="str">
        <v>로즈맘 본신상 원피스-브라운</v>
      </c>
      <c r="K7" t="str">
        <v>봄신상 특가한정</v>
      </c>
      <c r="L7">
        <v>73</v>
      </c>
      <c r="M7" s="23">
        <v>3600</v>
      </c>
      <c r="N7" s="23">
        <v>262800</v>
      </c>
      <c r="P7" s="30">
        <f ca="1"/>
        <v>43832</v>
      </c>
      <c r="Q7">
        <f t="shared" ref="Q7:Q36" ca="1" si="0">SUMIF(I:I,P7,L:L)</f>
        <v>16</v>
      </c>
      <c r="R7">
        <f t="shared" ref="R7:R36" ca="1" si="1">SUMIF(I:I,P7,N:N)</f>
        <v>54400</v>
      </c>
    </row>
    <row r="8" spans="2:18" x14ac:dyDescent="0.3">
      <c r="B8" s="5">
        <v>43834</v>
      </c>
      <c r="C8" s="6" t="s">
        <v>69</v>
      </c>
      <c r="D8" s="6" t="s">
        <v>117</v>
      </c>
      <c r="E8" s="6">
        <v>52</v>
      </c>
      <c r="F8" s="7">
        <v>4600</v>
      </c>
      <c r="G8" s="7">
        <v>239200</v>
      </c>
      <c r="I8" s="25">
        <v>43832</v>
      </c>
      <c r="J8" t="str">
        <v>피핀 베스트 모음전 팬츠-핑크</v>
      </c>
      <c r="K8" t="str">
        <v>매장 소매</v>
      </c>
      <c r="L8">
        <v>16</v>
      </c>
      <c r="M8" s="23">
        <v>3400</v>
      </c>
      <c r="N8" s="23">
        <v>54400</v>
      </c>
      <c r="P8" s="30">
        <f ca="1"/>
        <v>43833</v>
      </c>
      <c r="Q8">
        <f t="shared" ca="1" si="0"/>
        <v>168</v>
      </c>
      <c r="R8">
        <f t="shared" ca="1" si="1"/>
        <v>756000</v>
      </c>
    </row>
    <row r="9" spans="2:18" x14ac:dyDescent="0.3">
      <c r="B9" s="5">
        <v>43835</v>
      </c>
      <c r="C9" s="6" t="s">
        <v>110</v>
      </c>
      <c r="D9" s="6" t="s">
        <v>117</v>
      </c>
      <c r="E9" s="6">
        <v>90</v>
      </c>
      <c r="F9" s="7">
        <v>3600</v>
      </c>
      <c r="G9" s="7">
        <v>324000</v>
      </c>
      <c r="I9" s="25">
        <v>43833</v>
      </c>
      <c r="J9" t="str">
        <v>티메이 봄신상 블라우스-연두</v>
      </c>
      <c r="K9" t="str">
        <v>직영판매</v>
      </c>
      <c r="L9">
        <v>81</v>
      </c>
      <c r="M9" s="23">
        <v>4500</v>
      </c>
      <c r="N9" s="23">
        <v>364500</v>
      </c>
      <c r="P9" s="30">
        <f ca="1"/>
        <v>43834</v>
      </c>
      <c r="Q9">
        <f t="shared" ca="1" si="0"/>
        <v>52</v>
      </c>
      <c r="R9">
        <f t="shared" ca="1" si="1"/>
        <v>239200</v>
      </c>
    </row>
    <row r="10" spans="2:18" x14ac:dyDescent="0.3">
      <c r="B10" s="5">
        <v>43836</v>
      </c>
      <c r="C10" s="6" t="s">
        <v>63</v>
      </c>
      <c r="D10" s="6" t="s">
        <v>118</v>
      </c>
      <c r="E10" s="6">
        <v>27</v>
      </c>
      <c r="F10" s="7">
        <v>3900</v>
      </c>
      <c r="G10" s="7">
        <v>105300</v>
      </c>
      <c r="I10" s="25">
        <v>43833</v>
      </c>
      <c r="J10" t="str">
        <v>S스타일 티셔츠-블랙</v>
      </c>
      <c r="K10" t="str">
        <v>스마트스토어</v>
      </c>
      <c r="L10">
        <v>87</v>
      </c>
      <c r="M10" s="23">
        <v>4500</v>
      </c>
      <c r="N10" s="23">
        <v>391500</v>
      </c>
      <c r="P10" s="30">
        <f ca="1"/>
        <v>43835</v>
      </c>
      <c r="Q10">
        <f t="shared" ca="1" si="0"/>
        <v>90</v>
      </c>
      <c r="R10">
        <f t="shared" ca="1" si="1"/>
        <v>324000</v>
      </c>
    </row>
    <row r="11" spans="2:18" x14ac:dyDescent="0.3">
      <c r="B11" s="5">
        <v>43837</v>
      </c>
      <c r="C11" s="6" t="s">
        <v>27</v>
      </c>
      <c r="D11" s="6" t="s">
        <v>115</v>
      </c>
      <c r="E11" s="6">
        <v>45</v>
      </c>
      <c r="F11" s="7">
        <v>3900</v>
      </c>
      <c r="G11" s="7">
        <v>175500</v>
      </c>
      <c r="I11" s="25">
        <v>43834</v>
      </c>
      <c r="J11" t="str">
        <v>로즈맘 본신상 원피스-핑크</v>
      </c>
      <c r="K11" t="str">
        <v>봄신상 특가한정</v>
      </c>
      <c r="L11">
        <v>52</v>
      </c>
      <c r="M11" s="23">
        <v>4600</v>
      </c>
      <c r="N11" s="23">
        <v>239200</v>
      </c>
      <c r="P11" s="30">
        <f ca="1"/>
        <v>43836</v>
      </c>
      <c r="Q11">
        <f t="shared" ca="1" si="0"/>
        <v>27</v>
      </c>
      <c r="R11">
        <f t="shared" ca="1" si="1"/>
        <v>105300</v>
      </c>
    </row>
    <row r="12" spans="2:18" x14ac:dyDescent="0.3">
      <c r="B12" s="5">
        <v>43837</v>
      </c>
      <c r="C12" s="6" t="s">
        <v>13</v>
      </c>
      <c r="D12" s="6" t="s">
        <v>115</v>
      </c>
      <c r="E12" s="6">
        <v>96</v>
      </c>
      <c r="F12" s="7">
        <v>4300</v>
      </c>
      <c r="G12" s="7">
        <v>412800</v>
      </c>
      <c r="I12" s="25">
        <v>43835</v>
      </c>
      <c r="J12" t="str">
        <v>티메이 봄신상 난방-연두</v>
      </c>
      <c r="K12" t="str">
        <v>봄신상 특가한정</v>
      </c>
      <c r="L12">
        <v>90</v>
      </c>
      <c r="M12" s="23">
        <v>3600</v>
      </c>
      <c r="N12" s="23">
        <v>324000</v>
      </c>
      <c r="P12" s="30">
        <f ca="1"/>
        <v>43837</v>
      </c>
      <c r="Q12">
        <f t="shared" ca="1" si="0"/>
        <v>320</v>
      </c>
      <c r="R12">
        <f t="shared" ca="1" si="1"/>
        <v>1355700</v>
      </c>
    </row>
    <row r="13" spans="2:18" x14ac:dyDescent="0.3">
      <c r="B13" s="5">
        <v>43837</v>
      </c>
      <c r="C13" s="6" t="s">
        <v>98</v>
      </c>
      <c r="D13" s="6" t="s">
        <v>117</v>
      </c>
      <c r="E13" s="6">
        <v>87</v>
      </c>
      <c r="F13" s="7">
        <v>4500</v>
      </c>
      <c r="G13" s="7">
        <v>391500</v>
      </c>
      <c r="I13" s="25">
        <v>43836</v>
      </c>
      <c r="J13" t="str">
        <v>시크폭스 베스트 모음전 롱티-핑크</v>
      </c>
      <c r="K13" t="str">
        <v>스마트스토어</v>
      </c>
      <c r="L13">
        <v>27</v>
      </c>
      <c r="M13" s="23">
        <v>3900</v>
      </c>
      <c r="N13" s="23">
        <v>105300</v>
      </c>
      <c r="P13" s="30">
        <f ca="1"/>
        <v>43838</v>
      </c>
      <c r="Q13">
        <f t="shared" ca="1" si="0"/>
        <v>155</v>
      </c>
      <c r="R13">
        <f t="shared" ca="1" si="1"/>
        <v>618300</v>
      </c>
    </row>
    <row r="14" spans="2:18" x14ac:dyDescent="0.3">
      <c r="B14" s="5">
        <v>43837</v>
      </c>
      <c r="C14" s="6" t="s">
        <v>6</v>
      </c>
      <c r="D14" s="6" t="s">
        <v>116</v>
      </c>
      <c r="E14" s="6">
        <v>39</v>
      </c>
      <c r="F14" s="7">
        <v>4000</v>
      </c>
      <c r="G14" s="7">
        <v>156000</v>
      </c>
      <c r="I14" s="25">
        <v>43837</v>
      </c>
      <c r="J14" t="str">
        <v>시크폭스 베스트 모음전 롱티-그레이</v>
      </c>
      <c r="K14" t="str">
        <v>매장 소매</v>
      </c>
      <c r="L14">
        <v>45</v>
      </c>
      <c r="M14" s="23">
        <v>3900</v>
      </c>
      <c r="N14" s="23">
        <v>175500</v>
      </c>
      <c r="P14" s="30">
        <f ca="1"/>
        <v>43839</v>
      </c>
      <c r="Q14">
        <f t="shared" ca="1" si="0"/>
        <v>109</v>
      </c>
      <c r="R14">
        <f t="shared" ca="1" si="1"/>
        <v>522100</v>
      </c>
    </row>
    <row r="15" spans="2:18" x14ac:dyDescent="0.3">
      <c r="B15" s="5">
        <v>43837</v>
      </c>
      <c r="C15" s="6" t="s">
        <v>19</v>
      </c>
      <c r="D15" s="6" t="s">
        <v>114</v>
      </c>
      <c r="E15" s="6">
        <v>10</v>
      </c>
      <c r="F15" s="7">
        <v>4100</v>
      </c>
      <c r="G15" s="7">
        <v>41000</v>
      </c>
      <c r="I15" s="25">
        <v>43837</v>
      </c>
      <c r="J15" t="str">
        <v>스윗바니 봄신상 롱원피스-블랙</v>
      </c>
      <c r="K15" t="str">
        <v>매장 소매</v>
      </c>
      <c r="L15">
        <v>96</v>
      </c>
      <c r="M15" s="23">
        <v>4300</v>
      </c>
      <c r="N15" s="23">
        <v>412800</v>
      </c>
      <c r="P15" s="30">
        <f ca="1"/>
        <v>43840</v>
      </c>
      <c r="Q15">
        <f t="shared" ca="1" si="0"/>
        <v>64</v>
      </c>
      <c r="R15">
        <f t="shared" ca="1" si="1"/>
        <v>281600</v>
      </c>
    </row>
    <row r="16" spans="2:18" x14ac:dyDescent="0.3">
      <c r="B16" s="5">
        <v>43837</v>
      </c>
      <c r="C16" s="6" t="s">
        <v>97</v>
      </c>
      <c r="D16" s="6" t="s">
        <v>116</v>
      </c>
      <c r="E16" s="6">
        <v>15</v>
      </c>
      <c r="F16" s="7">
        <v>3900</v>
      </c>
      <c r="G16" s="7">
        <v>58500</v>
      </c>
      <c r="I16" s="25">
        <v>43837</v>
      </c>
      <c r="J16" t="str">
        <v>티메이 봄신상 블라우스-연두</v>
      </c>
      <c r="K16" t="str">
        <v>봄신상 특가한정</v>
      </c>
      <c r="L16">
        <v>87</v>
      </c>
      <c r="M16" s="23">
        <v>4500</v>
      </c>
      <c r="N16" s="23">
        <v>391500</v>
      </c>
      <c r="P16" s="30">
        <f ca="1"/>
        <v>43841</v>
      </c>
      <c r="Q16">
        <f t="shared" ca="1" si="0"/>
        <v>12</v>
      </c>
      <c r="R16">
        <f t="shared" ca="1" si="1"/>
        <v>52800</v>
      </c>
    </row>
    <row r="17" spans="2:18" x14ac:dyDescent="0.3">
      <c r="B17" s="5">
        <v>43837</v>
      </c>
      <c r="C17" s="6" t="s">
        <v>100</v>
      </c>
      <c r="D17" s="6" t="s">
        <v>114</v>
      </c>
      <c r="E17" s="6">
        <v>28</v>
      </c>
      <c r="F17" s="7">
        <v>4300</v>
      </c>
      <c r="G17" s="7">
        <v>120400</v>
      </c>
      <c r="I17" s="25">
        <v>43837</v>
      </c>
      <c r="J17" t="str">
        <v>피핀 베스트 모음전 팬츠-블랙</v>
      </c>
      <c r="K17" t="str">
        <v>직영판매</v>
      </c>
      <c r="L17">
        <v>39</v>
      </c>
      <c r="M17" s="23">
        <v>4000</v>
      </c>
      <c r="N17" s="23">
        <v>156000</v>
      </c>
      <c r="P17" s="30">
        <f ca="1"/>
        <v>43842</v>
      </c>
      <c r="Q17">
        <f t="shared" ca="1" si="0"/>
        <v>282</v>
      </c>
      <c r="R17">
        <f t="shared" ca="1" si="1"/>
        <v>1058000</v>
      </c>
    </row>
    <row r="18" spans="2:18" x14ac:dyDescent="0.3">
      <c r="B18" s="5">
        <v>43838</v>
      </c>
      <c r="C18" s="6" t="s">
        <v>67</v>
      </c>
      <c r="D18" s="6" t="s">
        <v>134</v>
      </c>
      <c r="E18" s="6">
        <v>94</v>
      </c>
      <c r="F18" s="7">
        <v>4400</v>
      </c>
      <c r="G18" s="7">
        <v>413600</v>
      </c>
      <c r="I18" s="25">
        <v>43837</v>
      </c>
      <c r="J18" t="str">
        <v>시크루즈 맨투맨-블랙</v>
      </c>
      <c r="K18" t="str">
        <v>G마켓</v>
      </c>
      <c r="L18">
        <v>10</v>
      </c>
      <c r="M18" s="23">
        <v>4100</v>
      </c>
      <c r="N18" s="23">
        <v>41000</v>
      </c>
      <c r="P18" s="30">
        <f ca="1"/>
        <v>43843</v>
      </c>
      <c r="Q18">
        <f t="shared" ca="1" si="0"/>
        <v>45</v>
      </c>
      <c r="R18">
        <f t="shared" ca="1" si="1"/>
        <v>225000</v>
      </c>
    </row>
    <row r="19" spans="2:18" x14ac:dyDescent="0.3">
      <c r="B19" s="5">
        <v>43838</v>
      </c>
      <c r="C19" s="6" t="s">
        <v>99</v>
      </c>
      <c r="D19" s="6" t="s">
        <v>117</v>
      </c>
      <c r="E19" s="6">
        <v>31</v>
      </c>
      <c r="F19" s="7">
        <v>3700</v>
      </c>
      <c r="G19" s="7">
        <v>114700</v>
      </c>
      <c r="I19" s="25">
        <v>43837</v>
      </c>
      <c r="J19" t="str">
        <v>S스타일 롱티-연두</v>
      </c>
      <c r="K19" t="str">
        <v>직영판매</v>
      </c>
      <c r="L19">
        <v>15</v>
      </c>
      <c r="M19" s="23">
        <v>3900</v>
      </c>
      <c r="N19" s="23">
        <v>58500</v>
      </c>
      <c r="P19" s="30">
        <f ca="1"/>
        <v>43844</v>
      </c>
      <c r="Q19">
        <f t="shared" ca="1" si="0"/>
        <v>230</v>
      </c>
      <c r="R19">
        <f t="shared" ca="1" si="1"/>
        <v>869500</v>
      </c>
    </row>
    <row r="20" spans="2:18" x14ac:dyDescent="0.3">
      <c r="B20" s="5">
        <v>43838</v>
      </c>
      <c r="C20" s="6" t="s">
        <v>96</v>
      </c>
      <c r="D20" s="6" t="s">
        <v>114</v>
      </c>
      <c r="E20" s="6">
        <v>30</v>
      </c>
      <c r="F20" s="7">
        <v>3000</v>
      </c>
      <c r="G20" s="7">
        <v>90000</v>
      </c>
      <c r="I20" s="25">
        <v>43837</v>
      </c>
      <c r="J20" t="str">
        <v>시스타 빅사이즈 티-연두</v>
      </c>
      <c r="K20" t="str">
        <v>G마켓</v>
      </c>
      <c r="L20">
        <v>28</v>
      </c>
      <c r="M20" s="23">
        <v>4300</v>
      </c>
      <c r="N20" s="23">
        <v>120400</v>
      </c>
      <c r="P20" s="30">
        <f ca="1"/>
        <v>43845</v>
      </c>
      <c r="Q20">
        <f t="shared" ca="1" si="0"/>
        <v>87</v>
      </c>
      <c r="R20">
        <f t="shared" ca="1" si="1"/>
        <v>340000</v>
      </c>
    </row>
    <row r="21" spans="2:18" x14ac:dyDescent="0.3">
      <c r="B21" s="5">
        <v>43839</v>
      </c>
      <c r="C21" s="6" t="s">
        <v>80</v>
      </c>
      <c r="D21" s="6" t="s">
        <v>115</v>
      </c>
      <c r="E21" s="6">
        <v>40</v>
      </c>
      <c r="F21" s="7">
        <v>4600</v>
      </c>
      <c r="G21" s="7">
        <v>184000</v>
      </c>
      <c r="I21" s="25">
        <v>43838</v>
      </c>
      <c r="J21" t="str">
        <v>스윗바니 봄신상 롱원피스-핑크</v>
      </c>
      <c r="K21" t="str">
        <v>직영판매</v>
      </c>
      <c r="L21">
        <v>94</v>
      </c>
      <c r="M21" s="23">
        <v>4400</v>
      </c>
      <c r="N21" s="23">
        <v>413600</v>
      </c>
      <c r="P21" s="30">
        <f ca="1"/>
        <v>43846</v>
      </c>
      <c r="Q21">
        <f t="shared" ca="1" si="0"/>
        <v>107</v>
      </c>
      <c r="R21">
        <f t="shared" ca="1" si="1"/>
        <v>411900</v>
      </c>
    </row>
    <row r="22" spans="2:18" x14ac:dyDescent="0.3">
      <c r="B22" s="5">
        <v>43839</v>
      </c>
      <c r="C22" s="6" t="s">
        <v>8</v>
      </c>
      <c r="D22" s="6" t="s">
        <v>117</v>
      </c>
      <c r="E22" s="6">
        <v>69</v>
      </c>
      <c r="F22" s="7">
        <v>4900</v>
      </c>
      <c r="G22" s="7">
        <v>338100</v>
      </c>
      <c r="I22" s="25">
        <v>43838</v>
      </c>
      <c r="J22" t="str">
        <v>시크폭스 베스트 모음전 롱티-연두</v>
      </c>
      <c r="K22" t="str">
        <v>봄신상 특가한정</v>
      </c>
      <c r="L22">
        <v>31</v>
      </c>
      <c r="M22" s="23">
        <v>3700</v>
      </c>
      <c r="N22" s="23">
        <v>114700</v>
      </c>
      <c r="P22" s="30">
        <f ca="1"/>
        <v>43847</v>
      </c>
      <c r="Q22">
        <f t="shared" ca="1" si="0"/>
        <v>130</v>
      </c>
      <c r="R22">
        <f t="shared" ca="1" si="1"/>
        <v>568600</v>
      </c>
    </row>
    <row r="23" spans="2:18" x14ac:dyDescent="0.3">
      <c r="B23" s="5">
        <v>43840</v>
      </c>
      <c r="C23" s="6" t="s">
        <v>42</v>
      </c>
      <c r="D23" s="6" t="s">
        <v>117</v>
      </c>
      <c r="E23" s="6">
        <v>10</v>
      </c>
      <c r="F23" s="7">
        <v>4400</v>
      </c>
      <c r="G23" s="7">
        <v>44000</v>
      </c>
      <c r="I23" s="25">
        <v>43838</v>
      </c>
      <c r="J23" t="str">
        <v>피핀 베스트 모음전 팬츠-연두</v>
      </c>
      <c r="K23" t="str">
        <v>G마켓</v>
      </c>
      <c r="L23">
        <v>30</v>
      </c>
      <c r="M23" s="23">
        <v>3000</v>
      </c>
      <c r="N23" s="23">
        <v>90000</v>
      </c>
      <c r="P23" s="30">
        <f ca="1"/>
        <v>43848</v>
      </c>
      <c r="Q23">
        <f t="shared" ca="1" si="0"/>
        <v>281</v>
      </c>
      <c r="R23">
        <f t="shared" ca="1" si="1"/>
        <v>1042000</v>
      </c>
    </row>
    <row r="24" spans="2:18" x14ac:dyDescent="0.3">
      <c r="B24" s="5">
        <v>43840</v>
      </c>
      <c r="C24" s="6" t="s">
        <v>76</v>
      </c>
      <c r="D24" s="6" t="s">
        <v>114</v>
      </c>
      <c r="E24" s="6">
        <v>54</v>
      </c>
      <c r="F24" s="7">
        <v>4400</v>
      </c>
      <c r="G24" s="7">
        <v>237600</v>
      </c>
      <c r="I24" s="25">
        <v>43839</v>
      </c>
      <c r="J24" t="str">
        <v>티메이 봄신상 블라우스-퍼플</v>
      </c>
      <c r="K24" t="str">
        <v>매장 소매</v>
      </c>
      <c r="L24">
        <v>40</v>
      </c>
      <c r="M24" s="23">
        <v>4600</v>
      </c>
      <c r="N24" s="23">
        <v>184000</v>
      </c>
      <c r="P24" s="30">
        <f ca="1"/>
        <v>43849</v>
      </c>
      <c r="Q24">
        <f t="shared" ca="1" si="0"/>
        <v>95</v>
      </c>
      <c r="R24">
        <f t="shared" ca="1" si="1"/>
        <v>397700</v>
      </c>
    </row>
    <row r="25" spans="2:18" x14ac:dyDescent="0.3">
      <c r="B25" s="5">
        <v>43841</v>
      </c>
      <c r="C25" s="6" t="s">
        <v>7</v>
      </c>
      <c r="D25" s="6" t="s">
        <v>118</v>
      </c>
      <c r="E25" s="6">
        <v>12</v>
      </c>
      <c r="F25" s="7">
        <v>4400</v>
      </c>
      <c r="G25" s="7">
        <v>52800</v>
      </c>
      <c r="I25" s="25">
        <v>43839</v>
      </c>
      <c r="J25" t="str">
        <v>티메이 봄신상 블라우스-블랙</v>
      </c>
      <c r="K25" t="str">
        <v>봄신상 특가한정</v>
      </c>
      <c r="L25">
        <v>69</v>
      </c>
      <c r="M25" s="23">
        <v>4900</v>
      </c>
      <c r="N25" s="23">
        <v>338100</v>
      </c>
      <c r="P25" s="30">
        <f ca="1"/>
        <v>43850</v>
      </c>
      <c r="Q25">
        <f t="shared" ca="1" si="0"/>
        <v>95</v>
      </c>
      <c r="R25">
        <f t="shared" ca="1" si="1"/>
        <v>446500</v>
      </c>
    </row>
    <row r="26" spans="2:18" x14ac:dyDescent="0.3">
      <c r="B26" s="5">
        <v>43842</v>
      </c>
      <c r="C26" s="6" t="s">
        <v>39</v>
      </c>
      <c r="D26" s="6" t="s">
        <v>118</v>
      </c>
      <c r="E26" s="6">
        <v>64</v>
      </c>
      <c r="F26" s="7">
        <v>3400</v>
      </c>
      <c r="G26" s="7">
        <v>217600</v>
      </c>
      <c r="I26" s="25">
        <v>43840</v>
      </c>
      <c r="J26" t="str">
        <v>피핀 베스트 모음전 팬츠-브라운</v>
      </c>
      <c r="K26" t="str">
        <v>봄신상 특가한정</v>
      </c>
      <c r="L26">
        <v>10</v>
      </c>
      <c r="M26" s="23">
        <v>4400</v>
      </c>
      <c r="N26" s="23">
        <v>44000</v>
      </c>
      <c r="P26" s="30">
        <f ca="1"/>
        <v>43851</v>
      </c>
      <c r="Q26">
        <f t="shared" ca="1" si="0"/>
        <v>24</v>
      </c>
      <c r="R26">
        <f t="shared" ca="1" si="1"/>
        <v>76800</v>
      </c>
    </row>
    <row r="27" spans="2:18" x14ac:dyDescent="0.3">
      <c r="B27" s="5">
        <v>43842</v>
      </c>
      <c r="C27" s="6" t="s">
        <v>41</v>
      </c>
      <c r="D27" s="6" t="s">
        <v>117</v>
      </c>
      <c r="E27" s="6">
        <v>20</v>
      </c>
      <c r="F27" s="7">
        <v>3800</v>
      </c>
      <c r="G27" s="7">
        <v>76000</v>
      </c>
      <c r="I27" s="25">
        <v>43840</v>
      </c>
      <c r="J27" t="str">
        <v>시크폭스 베스트 모음전 박스티-핑크</v>
      </c>
      <c r="K27" t="str">
        <v>G마켓</v>
      </c>
      <c r="L27">
        <v>54</v>
      </c>
      <c r="M27" s="23">
        <v>4400</v>
      </c>
      <c r="N27" s="23">
        <v>237600</v>
      </c>
      <c r="P27" s="30">
        <f ca="1"/>
        <v>43852</v>
      </c>
      <c r="Q27">
        <f t="shared" ca="1" si="0"/>
        <v>86</v>
      </c>
      <c r="R27">
        <f t="shared" ca="1" si="1"/>
        <v>258000</v>
      </c>
    </row>
    <row r="28" spans="2:18" x14ac:dyDescent="0.3">
      <c r="B28" s="5">
        <v>43842</v>
      </c>
      <c r="C28" s="6" t="s">
        <v>104</v>
      </c>
      <c r="D28" s="6" t="s">
        <v>118</v>
      </c>
      <c r="E28" s="6">
        <v>40</v>
      </c>
      <c r="F28" s="7">
        <v>3400</v>
      </c>
      <c r="G28" s="7">
        <v>136000</v>
      </c>
      <c r="I28" s="25">
        <v>43841</v>
      </c>
      <c r="J28" t="str">
        <v>S스타일 롱티-블랙</v>
      </c>
      <c r="K28" t="str">
        <v>스마트스토어</v>
      </c>
      <c r="L28">
        <v>12</v>
      </c>
      <c r="M28" s="23">
        <v>4400</v>
      </c>
      <c r="N28" s="23">
        <v>52800</v>
      </c>
      <c r="P28" s="30">
        <f ca="1"/>
        <v>43853</v>
      </c>
      <c r="Q28">
        <f t="shared" ca="1" si="0"/>
        <v>67</v>
      </c>
      <c r="R28">
        <f t="shared" ca="1" si="1"/>
        <v>247900</v>
      </c>
    </row>
    <row r="29" spans="2:18" x14ac:dyDescent="0.3">
      <c r="B29" s="5">
        <v>43842</v>
      </c>
      <c r="C29" s="6" t="s">
        <v>43</v>
      </c>
      <c r="D29" s="6" t="s">
        <v>116</v>
      </c>
      <c r="E29" s="6">
        <v>85</v>
      </c>
      <c r="F29" s="7">
        <v>3700</v>
      </c>
      <c r="G29" s="7">
        <v>314500</v>
      </c>
      <c r="I29" s="25">
        <v>43842</v>
      </c>
      <c r="J29" t="str">
        <v>브리치x럭키67 봄신상 셔츠-그레이</v>
      </c>
      <c r="K29" t="str">
        <v>스마트스토어</v>
      </c>
      <c r="L29">
        <v>64</v>
      </c>
      <c r="M29" s="23">
        <v>3400</v>
      </c>
      <c r="N29" s="23">
        <v>217600</v>
      </c>
      <c r="P29" s="30">
        <f ca="1"/>
        <v>43854</v>
      </c>
      <c r="Q29">
        <f t="shared" ca="1" si="0"/>
        <v>395</v>
      </c>
      <c r="R29">
        <f t="shared" ca="1" si="1"/>
        <v>1496000</v>
      </c>
    </row>
    <row r="30" spans="2:18" x14ac:dyDescent="0.3">
      <c r="B30" s="5">
        <v>43842</v>
      </c>
      <c r="C30" s="6" t="s">
        <v>92</v>
      </c>
      <c r="D30" s="6" t="s">
        <v>118</v>
      </c>
      <c r="E30" s="6">
        <v>73</v>
      </c>
      <c r="F30" s="7">
        <v>4300</v>
      </c>
      <c r="G30" s="7">
        <v>313900</v>
      </c>
      <c r="I30" s="25">
        <v>43842</v>
      </c>
      <c r="J30" t="str">
        <v>시크폭스 베스트 모음전 루즈핏-그레이</v>
      </c>
      <c r="K30" t="str">
        <v>봄신상 특가한정</v>
      </c>
      <c r="L30">
        <v>20</v>
      </c>
      <c r="M30" s="23">
        <v>3800</v>
      </c>
      <c r="N30" s="23">
        <v>76000</v>
      </c>
      <c r="P30" s="30">
        <f ca="1"/>
        <v>43855</v>
      </c>
      <c r="Q30">
        <f t="shared" ca="1" si="0"/>
        <v>96</v>
      </c>
      <c r="R30">
        <f t="shared" ca="1" si="1"/>
        <v>336000</v>
      </c>
    </row>
    <row r="31" spans="2:18" x14ac:dyDescent="0.3">
      <c r="B31" s="5">
        <v>43843</v>
      </c>
      <c r="C31" s="6" t="s">
        <v>23</v>
      </c>
      <c r="D31" s="6" t="s">
        <v>117</v>
      </c>
      <c r="E31" s="6">
        <v>45</v>
      </c>
      <c r="F31" s="7">
        <v>5000</v>
      </c>
      <c r="G31" s="7">
        <v>225000</v>
      </c>
      <c r="I31" s="25">
        <v>43842</v>
      </c>
      <c r="J31" t="str">
        <v>다온샵/밴딩 슬랙스 스키니-연두</v>
      </c>
      <c r="K31" t="str">
        <v>스마트스토어</v>
      </c>
      <c r="L31">
        <v>40</v>
      </c>
      <c r="M31" s="23">
        <v>3400</v>
      </c>
      <c r="N31" s="23">
        <v>136000</v>
      </c>
      <c r="P31" s="30">
        <f ca="1"/>
        <v>43856</v>
      </c>
      <c r="Q31">
        <f t="shared" ca="1" si="0"/>
        <v>46</v>
      </c>
      <c r="R31">
        <f t="shared" ca="1" si="1"/>
        <v>179400</v>
      </c>
    </row>
    <row r="32" spans="2:18" x14ac:dyDescent="0.3">
      <c r="B32" s="5">
        <v>43844</v>
      </c>
      <c r="C32" s="6" t="s">
        <v>93</v>
      </c>
      <c r="D32" s="6" t="s">
        <v>118</v>
      </c>
      <c r="E32" s="6">
        <v>48</v>
      </c>
      <c r="F32" s="7">
        <v>3900</v>
      </c>
      <c r="G32" s="7">
        <v>187200</v>
      </c>
      <c r="I32" s="25">
        <v>43842</v>
      </c>
      <c r="J32" t="str">
        <v>S스타일 롱티-브라운</v>
      </c>
      <c r="K32" t="str">
        <v>직영판매</v>
      </c>
      <c r="L32">
        <v>85</v>
      </c>
      <c r="M32" s="23">
        <v>3700</v>
      </c>
      <c r="N32" s="23">
        <v>314500</v>
      </c>
      <c r="P32" s="30">
        <f ca="1"/>
        <v>43857</v>
      </c>
      <c r="Q32">
        <f t="shared" ca="1" si="0"/>
        <v>56</v>
      </c>
      <c r="R32">
        <f t="shared" ca="1" si="1"/>
        <v>184800</v>
      </c>
    </row>
    <row r="33" spans="2:18" x14ac:dyDescent="0.3">
      <c r="B33" s="5">
        <v>43844</v>
      </c>
      <c r="C33" s="6" t="s">
        <v>84</v>
      </c>
      <c r="D33" s="6" t="s">
        <v>115</v>
      </c>
      <c r="E33" s="6">
        <v>11</v>
      </c>
      <c r="F33" s="7">
        <v>3300</v>
      </c>
      <c r="G33" s="7">
        <v>36300</v>
      </c>
      <c r="I33" s="25">
        <v>43842</v>
      </c>
      <c r="J33" t="str">
        <v>티메이 봄신상 난방-퍼플</v>
      </c>
      <c r="K33" t="str">
        <v>스마트스토어</v>
      </c>
      <c r="L33">
        <v>73</v>
      </c>
      <c r="M33" s="23">
        <v>4300</v>
      </c>
      <c r="N33" s="23">
        <v>313900</v>
      </c>
      <c r="P33" s="30">
        <f ca="1"/>
        <v>43858</v>
      </c>
      <c r="Q33">
        <f t="shared" ca="1" si="0"/>
        <v>40</v>
      </c>
      <c r="R33">
        <f t="shared" ca="1" si="1"/>
        <v>160000</v>
      </c>
    </row>
    <row r="34" spans="2:18" x14ac:dyDescent="0.3">
      <c r="B34" s="5">
        <v>43844</v>
      </c>
      <c r="C34" s="6" t="s">
        <v>65</v>
      </c>
      <c r="D34" s="6" t="s">
        <v>116</v>
      </c>
      <c r="E34" s="6">
        <v>28</v>
      </c>
      <c r="F34" s="7">
        <v>3800</v>
      </c>
      <c r="G34" s="7">
        <v>106400</v>
      </c>
      <c r="I34" s="25">
        <v>43843</v>
      </c>
      <c r="J34" t="str">
        <v>시크폭스 베스트 모음전 루즈핏-블랙</v>
      </c>
      <c r="K34" t="str">
        <v>봄신상 특가한정</v>
      </c>
      <c r="L34">
        <v>45</v>
      </c>
      <c r="M34" s="23">
        <v>5000</v>
      </c>
      <c r="N34" s="23">
        <v>225000</v>
      </c>
      <c r="P34" s="30">
        <f ca="1"/>
        <v>43859</v>
      </c>
      <c r="Q34">
        <f t="shared" ca="1" si="0"/>
        <v>74</v>
      </c>
      <c r="R34">
        <f t="shared" ca="1" si="1"/>
        <v>318200</v>
      </c>
    </row>
    <row r="35" spans="2:18" x14ac:dyDescent="0.3">
      <c r="B35" s="5">
        <v>43844</v>
      </c>
      <c r="C35" s="6" t="s">
        <v>58</v>
      </c>
      <c r="D35" s="6" t="s">
        <v>118</v>
      </c>
      <c r="E35" s="6">
        <v>39</v>
      </c>
      <c r="F35" s="7">
        <v>3800</v>
      </c>
      <c r="G35" s="7">
        <v>148200</v>
      </c>
      <c r="I35" s="25">
        <v>43844</v>
      </c>
      <c r="J35" t="str">
        <v>브리치x럭키67 봄신상 셔츠-퍼플</v>
      </c>
      <c r="K35" t="str">
        <v>스마트스토어</v>
      </c>
      <c r="L35">
        <v>48</v>
      </c>
      <c r="M35" s="23">
        <v>3900</v>
      </c>
      <c r="N35" s="23">
        <v>187200</v>
      </c>
      <c r="P35" s="30">
        <f ca="1"/>
        <v>43860</v>
      </c>
      <c r="Q35">
        <f t="shared" ca="1" si="0"/>
        <v>328</v>
      </c>
      <c r="R35">
        <f t="shared" ca="1" si="1"/>
        <v>1314800</v>
      </c>
    </row>
    <row r="36" spans="2:18" x14ac:dyDescent="0.3">
      <c r="B36" s="5">
        <v>43844</v>
      </c>
      <c r="C36" s="6" t="s">
        <v>82</v>
      </c>
      <c r="D36" s="6" t="s">
        <v>118</v>
      </c>
      <c r="E36" s="6">
        <v>46</v>
      </c>
      <c r="F36" s="7">
        <v>3700</v>
      </c>
      <c r="G36" s="7">
        <v>170200</v>
      </c>
      <c r="I36" s="25">
        <v>43844</v>
      </c>
      <c r="J36" t="str">
        <v>시크루즈 루즈핏-퍼플</v>
      </c>
      <c r="K36" t="str">
        <v>매장 소매</v>
      </c>
      <c r="L36">
        <v>11</v>
      </c>
      <c r="M36" s="23">
        <v>3300</v>
      </c>
      <c r="N36" s="23">
        <v>36300</v>
      </c>
      <c r="P36" s="30">
        <f ca="1"/>
        <v>43861</v>
      </c>
      <c r="Q36">
        <f t="shared" ca="1" si="0"/>
        <v>133</v>
      </c>
      <c r="R36">
        <f t="shared" ca="1" si="1"/>
        <v>590900</v>
      </c>
    </row>
    <row r="37" spans="2:18" x14ac:dyDescent="0.3">
      <c r="B37" s="5">
        <v>43844</v>
      </c>
      <c r="C37" s="6" t="s">
        <v>31</v>
      </c>
      <c r="D37" s="6" t="s">
        <v>116</v>
      </c>
      <c r="E37" s="6">
        <v>10</v>
      </c>
      <c r="F37" s="7">
        <v>3300</v>
      </c>
      <c r="G37" s="7">
        <v>33000</v>
      </c>
      <c r="I37" s="25">
        <v>43844</v>
      </c>
      <c r="J37" t="str">
        <v>브리치x럭키67 봄신상 니트-핑크</v>
      </c>
      <c r="K37" t="str">
        <v>직영판매</v>
      </c>
      <c r="L37">
        <v>28</v>
      </c>
      <c r="M37" s="23">
        <v>3800</v>
      </c>
      <c r="N37" s="23">
        <v>106400</v>
      </c>
      <c r="P37" s="30">
        <f ca="1"/>
        <v>43862</v>
      </c>
      <c r="Q37">
        <f t="shared" ref="Q37:Q100" ca="1" si="2">SUMIF(I:I,P37,L:L)</f>
        <v>17</v>
      </c>
      <c r="R37">
        <f t="shared" ref="R37:R100" ca="1" si="3">SUMIF(I:I,P37,N:N)</f>
        <v>71400</v>
      </c>
    </row>
    <row r="38" spans="2:18" x14ac:dyDescent="0.3">
      <c r="B38" s="5">
        <v>43844</v>
      </c>
      <c r="C38" s="6" t="s">
        <v>48</v>
      </c>
      <c r="D38" s="6" t="s">
        <v>114</v>
      </c>
      <c r="E38" s="6">
        <v>10</v>
      </c>
      <c r="F38" s="7">
        <v>3100</v>
      </c>
      <c r="G38" s="7">
        <v>31000</v>
      </c>
      <c r="I38" s="25">
        <v>43844</v>
      </c>
      <c r="J38" t="str">
        <v>시크폭스 베스트 모음전 박스티-브라운</v>
      </c>
      <c r="K38" t="str">
        <v>스마트스토어</v>
      </c>
      <c r="L38">
        <v>39</v>
      </c>
      <c r="M38" s="23">
        <v>3800</v>
      </c>
      <c r="N38" s="23">
        <v>148200</v>
      </c>
      <c r="P38" s="30">
        <f ca="1"/>
        <v>43863</v>
      </c>
      <c r="Q38">
        <f t="shared" ca="1" si="2"/>
        <v>71</v>
      </c>
      <c r="R38">
        <f t="shared" ca="1" si="3"/>
        <v>234300</v>
      </c>
    </row>
    <row r="39" spans="2:18" x14ac:dyDescent="0.3">
      <c r="B39" s="5">
        <v>43844</v>
      </c>
      <c r="C39" s="6" t="s">
        <v>101</v>
      </c>
      <c r="D39" s="6" t="s">
        <v>115</v>
      </c>
      <c r="E39" s="6">
        <v>11</v>
      </c>
      <c r="F39" s="7">
        <v>3000</v>
      </c>
      <c r="G39" s="7">
        <v>33000</v>
      </c>
      <c r="I39" s="25">
        <v>43844</v>
      </c>
      <c r="J39" t="str">
        <v>시스타 빅사이즈 티-퍼플</v>
      </c>
      <c r="K39" t="str">
        <v>스마트스토어</v>
      </c>
      <c r="L39">
        <v>46</v>
      </c>
      <c r="M39" s="23">
        <v>3700</v>
      </c>
      <c r="N39" s="23">
        <v>170200</v>
      </c>
      <c r="P39" s="30">
        <f ca="1"/>
        <v>43864</v>
      </c>
      <c r="Q39">
        <f t="shared" ca="1" si="2"/>
        <v>152</v>
      </c>
      <c r="R39">
        <f t="shared" ca="1" si="3"/>
        <v>547200</v>
      </c>
    </row>
    <row r="40" spans="2:18" x14ac:dyDescent="0.3">
      <c r="B40" s="5">
        <v>43844</v>
      </c>
      <c r="C40" s="6" t="s">
        <v>89</v>
      </c>
      <c r="D40" s="6" t="s">
        <v>115</v>
      </c>
      <c r="E40" s="6">
        <v>27</v>
      </c>
      <c r="F40" s="7">
        <v>4600</v>
      </c>
      <c r="G40" s="7">
        <v>124200</v>
      </c>
      <c r="I40" s="25">
        <v>43844</v>
      </c>
      <c r="J40" t="str">
        <v>스윗바니 봄신상 롱원피스-그레이</v>
      </c>
      <c r="K40" t="str">
        <v>직영판매</v>
      </c>
      <c r="L40">
        <v>10</v>
      </c>
      <c r="M40" s="23">
        <v>3300</v>
      </c>
      <c r="N40" s="23">
        <v>33000</v>
      </c>
      <c r="P40" s="30">
        <f ca="1"/>
        <v>43865</v>
      </c>
      <c r="Q40">
        <f t="shared" ca="1" si="2"/>
        <v>92</v>
      </c>
      <c r="R40">
        <f t="shared" ca="1" si="3"/>
        <v>358800</v>
      </c>
    </row>
    <row r="41" spans="2:18" x14ac:dyDescent="0.3">
      <c r="B41" s="5">
        <v>43845</v>
      </c>
      <c r="C41" s="6" t="s">
        <v>24</v>
      </c>
      <c r="D41" s="6" t="s">
        <v>114</v>
      </c>
      <c r="E41" s="6">
        <v>67</v>
      </c>
      <c r="F41" s="7">
        <v>4000</v>
      </c>
      <c r="G41" s="7">
        <v>268000</v>
      </c>
      <c r="I41" s="25">
        <v>43844</v>
      </c>
      <c r="J41" t="str">
        <v>시크루즈 루즈핏-브라운</v>
      </c>
      <c r="K41" t="str">
        <v>G마켓</v>
      </c>
      <c r="L41">
        <v>10</v>
      </c>
      <c r="M41" s="23">
        <v>3100</v>
      </c>
      <c r="N41" s="23">
        <v>31000</v>
      </c>
      <c r="P41" s="30">
        <f ca="1"/>
        <v>43866</v>
      </c>
      <c r="Q41">
        <f t="shared" ca="1" si="2"/>
        <v>81</v>
      </c>
      <c r="R41">
        <f t="shared" ca="1" si="3"/>
        <v>360000</v>
      </c>
    </row>
    <row r="42" spans="2:18" x14ac:dyDescent="0.3">
      <c r="B42" s="5">
        <v>43845</v>
      </c>
      <c r="C42" s="6" t="s">
        <v>86</v>
      </c>
      <c r="D42" s="6" t="s">
        <v>117</v>
      </c>
      <c r="E42" s="6">
        <v>20</v>
      </c>
      <c r="F42" s="7">
        <v>3600</v>
      </c>
      <c r="G42" s="7">
        <v>72000</v>
      </c>
      <c r="I42" s="25">
        <v>43844</v>
      </c>
      <c r="J42" t="str">
        <v>브리치x럭키67 봄신상 니트-연두</v>
      </c>
      <c r="K42" t="str">
        <v>매장 소매</v>
      </c>
      <c r="L42">
        <v>11</v>
      </c>
      <c r="M42" s="23">
        <v>3000</v>
      </c>
      <c r="N42" s="23">
        <v>33000</v>
      </c>
      <c r="P42" s="30">
        <f ca="1"/>
        <v>43867</v>
      </c>
      <c r="Q42">
        <f t="shared" ca="1" si="2"/>
        <v>102</v>
      </c>
      <c r="R42">
        <f t="shared" ca="1" si="3"/>
        <v>437000</v>
      </c>
    </row>
    <row r="43" spans="2:18" x14ac:dyDescent="0.3">
      <c r="B43" s="5">
        <v>43846</v>
      </c>
      <c r="C43" s="6" t="s">
        <v>35</v>
      </c>
      <c r="D43" s="6" t="s">
        <v>118</v>
      </c>
      <c r="E43" s="6">
        <v>58</v>
      </c>
      <c r="F43" s="7">
        <v>3300</v>
      </c>
      <c r="G43" s="7">
        <v>191400</v>
      </c>
      <c r="I43" s="25">
        <v>43844</v>
      </c>
      <c r="J43" t="str">
        <v>S스타일 티셔츠-퍼플</v>
      </c>
      <c r="K43" t="str">
        <v>매장 소매</v>
      </c>
      <c r="L43">
        <v>27</v>
      </c>
      <c r="M43" s="23">
        <v>4600</v>
      </c>
      <c r="N43" s="23">
        <v>124200</v>
      </c>
      <c r="P43" s="30">
        <f ca="1"/>
        <v>43868</v>
      </c>
      <c r="Q43">
        <f t="shared" ca="1" si="2"/>
        <v>77</v>
      </c>
      <c r="R43">
        <f t="shared" ca="1" si="3"/>
        <v>361900</v>
      </c>
    </row>
    <row r="44" spans="2:18" x14ac:dyDescent="0.3">
      <c r="B44" s="5">
        <v>43846</v>
      </c>
      <c r="C44" s="6" t="s">
        <v>70</v>
      </c>
      <c r="D44" s="6" t="s">
        <v>115</v>
      </c>
      <c r="E44" s="6">
        <v>49</v>
      </c>
      <c r="F44" s="7">
        <v>4500</v>
      </c>
      <c r="G44" s="7">
        <v>220500</v>
      </c>
      <c r="I44" s="25">
        <v>43845</v>
      </c>
      <c r="J44" t="str">
        <v>피핀 베스트 모음전 팬츠-그레이</v>
      </c>
      <c r="K44" t="str">
        <v>G마켓</v>
      </c>
      <c r="L44">
        <v>67</v>
      </c>
      <c r="M44" s="23">
        <v>4000</v>
      </c>
      <c r="N44" s="23">
        <v>268000</v>
      </c>
      <c r="P44" s="30">
        <f ca="1"/>
        <v>43869</v>
      </c>
      <c r="Q44">
        <f t="shared" ca="1" si="2"/>
        <v>100</v>
      </c>
      <c r="R44">
        <f t="shared" ca="1" si="3"/>
        <v>460000</v>
      </c>
    </row>
    <row r="45" spans="2:18" x14ac:dyDescent="0.3">
      <c r="B45" s="5">
        <v>43847</v>
      </c>
      <c r="C45" s="6" t="s">
        <v>84</v>
      </c>
      <c r="D45" s="6" t="s">
        <v>114</v>
      </c>
      <c r="E45" s="6">
        <v>74</v>
      </c>
      <c r="F45" s="7">
        <v>3900</v>
      </c>
      <c r="G45" s="7">
        <v>288600</v>
      </c>
      <c r="I45" s="25">
        <v>43845</v>
      </c>
      <c r="J45" t="str">
        <v>다온샵/밴딩 슬랙스 스키니-퍼플</v>
      </c>
      <c r="K45" t="str">
        <v>봄신상 특가한정</v>
      </c>
      <c r="L45">
        <v>20</v>
      </c>
      <c r="M45" s="23">
        <v>3600</v>
      </c>
      <c r="N45" s="23">
        <v>72000</v>
      </c>
      <c r="P45" s="30">
        <f ca="1"/>
        <v>43870</v>
      </c>
      <c r="Q45">
        <f t="shared" ca="1" si="2"/>
        <v>64</v>
      </c>
      <c r="R45">
        <f t="shared" ca="1" si="3"/>
        <v>251800</v>
      </c>
    </row>
    <row r="46" spans="2:18" x14ac:dyDescent="0.3">
      <c r="B46" s="5">
        <v>43847</v>
      </c>
      <c r="C46" s="6" t="s">
        <v>38</v>
      </c>
      <c r="D46" s="6" t="s">
        <v>115</v>
      </c>
      <c r="E46" s="6">
        <v>56</v>
      </c>
      <c r="F46" s="7">
        <v>5000</v>
      </c>
      <c r="G46" s="7">
        <v>280000</v>
      </c>
      <c r="I46" s="25">
        <v>43846</v>
      </c>
      <c r="J46" t="str">
        <v>S스타일 티셔츠-그레이</v>
      </c>
      <c r="K46" t="str">
        <v>스마트스토어</v>
      </c>
      <c r="L46">
        <v>58</v>
      </c>
      <c r="M46" s="23">
        <v>3300</v>
      </c>
      <c r="N46" s="23">
        <v>191400</v>
      </c>
      <c r="P46" s="30">
        <f ca="1"/>
        <v>43871</v>
      </c>
      <c r="Q46">
        <f t="shared" ca="1" si="2"/>
        <v>40</v>
      </c>
      <c r="R46">
        <f t="shared" ca="1" si="3"/>
        <v>180000</v>
      </c>
    </row>
    <row r="47" spans="2:18" x14ac:dyDescent="0.3">
      <c r="B47" s="5">
        <v>43848</v>
      </c>
      <c r="C47" s="6" t="s">
        <v>79</v>
      </c>
      <c r="D47" s="6" t="s">
        <v>118</v>
      </c>
      <c r="E47" s="6">
        <v>96</v>
      </c>
      <c r="F47" s="7">
        <v>3200</v>
      </c>
      <c r="G47" s="7">
        <v>307200</v>
      </c>
      <c r="I47" s="25">
        <v>43846</v>
      </c>
      <c r="J47" t="str">
        <v>S스타일 박스티-핑크</v>
      </c>
      <c r="K47" t="str">
        <v>매장 소매</v>
      </c>
      <c r="L47">
        <v>49</v>
      </c>
      <c r="M47" s="23">
        <v>4500</v>
      </c>
      <c r="N47" s="23">
        <v>220500</v>
      </c>
      <c r="P47" s="30">
        <f ca="1"/>
        <v>43872</v>
      </c>
      <c r="Q47">
        <f t="shared" ca="1" si="2"/>
        <v>125</v>
      </c>
      <c r="R47">
        <f t="shared" ca="1" si="3"/>
        <v>549100</v>
      </c>
    </row>
    <row r="48" spans="2:18" x14ac:dyDescent="0.3">
      <c r="B48" s="5">
        <v>43848</v>
      </c>
      <c r="C48" s="6" t="s">
        <v>22</v>
      </c>
      <c r="D48" s="6" t="s">
        <v>116</v>
      </c>
      <c r="E48" s="6">
        <v>92</v>
      </c>
      <c r="F48" s="7">
        <v>4000</v>
      </c>
      <c r="G48" s="7">
        <v>368000</v>
      </c>
      <c r="I48" s="25">
        <v>43847</v>
      </c>
      <c r="J48" t="str">
        <v>시크루즈 루즈핏-퍼플</v>
      </c>
      <c r="K48" t="str">
        <v>G마켓</v>
      </c>
      <c r="L48">
        <v>74</v>
      </c>
      <c r="M48" s="23">
        <v>3900</v>
      </c>
      <c r="N48" s="23">
        <v>288600</v>
      </c>
      <c r="P48" s="30">
        <f ca="1"/>
        <v>43873</v>
      </c>
      <c r="Q48">
        <f t="shared" ca="1" si="2"/>
        <v>48</v>
      </c>
      <c r="R48">
        <f t="shared" ca="1" si="3"/>
        <v>211200</v>
      </c>
    </row>
    <row r="49" spans="2:18" x14ac:dyDescent="0.3">
      <c r="B49" s="5">
        <v>43848</v>
      </c>
      <c r="C49" s="6" t="s">
        <v>55</v>
      </c>
      <c r="D49" s="6" t="s">
        <v>116</v>
      </c>
      <c r="E49" s="6">
        <v>28</v>
      </c>
      <c r="F49" s="7">
        <v>4200</v>
      </c>
      <c r="G49" s="7">
        <v>117600</v>
      </c>
      <c r="I49" s="25">
        <v>43847</v>
      </c>
      <c r="J49" t="str">
        <v>티메이 봄신상 난방-그레이</v>
      </c>
      <c r="K49" t="str">
        <v>매장 소매</v>
      </c>
      <c r="L49">
        <v>56</v>
      </c>
      <c r="M49" s="23">
        <v>5000</v>
      </c>
      <c r="N49" s="23">
        <v>280000</v>
      </c>
      <c r="P49" s="30">
        <f ca="1"/>
        <v>43874</v>
      </c>
      <c r="Q49">
        <f t="shared" ca="1" si="2"/>
        <v>165</v>
      </c>
      <c r="R49">
        <f t="shared" ca="1" si="3"/>
        <v>633400</v>
      </c>
    </row>
    <row r="50" spans="2:18" x14ac:dyDescent="0.3">
      <c r="B50" s="5">
        <v>43848</v>
      </c>
      <c r="C50" s="6" t="s">
        <v>109</v>
      </c>
      <c r="D50" s="6" t="s">
        <v>116</v>
      </c>
      <c r="E50" s="6">
        <v>36</v>
      </c>
      <c r="F50" s="7">
        <v>3700</v>
      </c>
      <c r="G50" s="7">
        <v>133200</v>
      </c>
      <c r="I50" s="25">
        <v>43848</v>
      </c>
      <c r="J50" t="str">
        <v>S스타일 롱티-퍼플</v>
      </c>
      <c r="K50" t="str">
        <v>스마트스토어</v>
      </c>
      <c r="L50">
        <v>96</v>
      </c>
      <c r="M50" s="23">
        <v>3200</v>
      </c>
      <c r="N50" s="23">
        <v>307200</v>
      </c>
      <c r="P50" s="30">
        <f ca="1"/>
        <v>43875</v>
      </c>
      <c r="Q50">
        <f t="shared" ca="1" si="2"/>
        <v>91</v>
      </c>
      <c r="R50">
        <f t="shared" ca="1" si="3"/>
        <v>273000</v>
      </c>
    </row>
    <row r="51" spans="2:18" x14ac:dyDescent="0.3">
      <c r="B51" s="5">
        <v>43848</v>
      </c>
      <c r="C51" s="6" t="s">
        <v>83</v>
      </c>
      <c r="D51" s="6" t="s">
        <v>115</v>
      </c>
      <c r="E51" s="6">
        <v>29</v>
      </c>
      <c r="F51" s="7">
        <v>4000</v>
      </c>
      <c r="G51" s="7">
        <v>116000</v>
      </c>
      <c r="I51" s="25">
        <v>43848</v>
      </c>
      <c r="J51" t="str">
        <v>시크폭스 베스트 모음전 박스티-블랙</v>
      </c>
      <c r="K51" t="str">
        <v>직영판매</v>
      </c>
      <c r="L51">
        <v>92</v>
      </c>
      <c r="M51" s="23">
        <v>4000</v>
      </c>
      <c r="N51" s="23">
        <v>368000</v>
      </c>
      <c r="P51" s="30">
        <f ca="1"/>
        <v>43876</v>
      </c>
      <c r="Q51">
        <f t="shared" ca="1" si="2"/>
        <v>177</v>
      </c>
      <c r="R51">
        <f t="shared" ca="1" si="3"/>
        <v>737300</v>
      </c>
    </row>
    <row r="52" spans="2:18" x14ac:dyDescent="0.3">
      <c r="B52" s="5">
        <v>43849</v>
      </c>
      <c r="C52" s="6" t="s">
        <v>104</v>
      </c>
      <c r="D52" s="6" t="s">
        <v>117</v>
      </c>
      <c r="E52" s="6">
        <v>68</v>
      </c>
      <c r="F52" s="7">
        <v>4300</v>
      </c>
      <c r="G52" s="7">
        <v>292400</v>
      </c>
      <c r="I52" s="25">
        <v>43848</v>
      </c>
      <c r="J52" t="str">
        <v>시크루즈 맨투맨-브라운</v>
      </c>
      <c r="K52" t="str">
        <v>직영판매</v>
      </c>
      <c r="L52">
        <v>28</v>
      </c>
      <c r="M52" s="23">
        <v>4200</v>
      </c>
      <c r="N52" s="23">
        <v>117600</v>
      </c>
      <c r="P52" s="30">
        <f ca="1"/>
        <v>43877</v>
      </c>
      <c r="Q52">
        <f t="shared" ca="1" si="2"/>
        <v>26</v>
      </c>
      <c r="R52">
        <f t="shared" ca="1" si="3"/>
        <v>106600</v>
      </c>
    </row>
    <row r="53" spans="2:18" x14ac:dyDescent="0.3">
      <c r="B53" s="5">
        <v>43849</v>
      </c>
      <c r="C53" s="6" t="s">
        <v>61</v>
      </c>
      <c r="D53" s="6" t="s">
        <v>118</v>
      </c>
      <c r="E53" s="6">
        <v>27</v>
      </c>
      <c r="F53" s="7">
        <v>3900</v>
      </c>
      <c r="G53" s="7">
        <v>105300</v>
      </c>
      <c r="I53" s="25">
        <v>43848</v>
      </c>
      <c r="J53" t="str">
        <v>시크루즈 맨투맨-연두</v>
      </c>
      <c r="K53" t="str">
        <v>직영판매</v>
      </c>
      <c r="L53">
        <v>36</v>
      </c>
      <c r="M53" s="23">
        <v>3700</v>
      </c>
      <c r="N53" s="23">
        <v>133200</v>
      </c>
      <c r="P53" s="30">
        <f ca="1"/>
        <v>43878</v>
      </c>
      <c r="Q53">
        <f t="shared" ca="1" si="2"/>
        <v>223</v>
      </c>
      <c r="R53">
        <f t="shared" ca="1" si="3"/>
        <v>847900</v>
      </c>
    </row>
    <row r="54" spans="2:18" x14ac:dyDescent="0.3">
      <c r="B54" s="5">
        <v>43850</v>
      </c>
      <c r="C54" s="6" t="s">
        <v>48</v>
      </c>
      <c r="D54" s="6" t="s">
        <v>114</v>
      </c>
      <c r="E54" s="6">
        <v>95</v>
      </c>
      <c r="F54" s="7">
        <v>4700</v>
      </c>
      <c r="G54" s="7">
        <v>446500</v>
      </c>
      <c r="I54" s="25">
        <v>43848</v>
      </c>
      <c r="J54" t="str">
        <v>브리치x럭키67 봄신상 니트-퍼플</v>
      </c>
      <c r="K54" t="str">
        <v>매장 소매</v>
      </c>
      <c r="L54">
        <v>29</v>
      </c>
      <c r="M54" s="23">
        <v>4000</v>
      </c>
      <c r="N54" s="23">
        <v>116000</v>
      </c>
      <c r="P54" s="30">
        <f ca="1"/>
        <v>43879</v>
      </c>
      <c r="Q54">
        <f t="shared" ca="1" si="2"/>
        <v>87</v>
      </c>
      <c r="R54">
        <f t="shared" ca="1" si="3"/>
        <v>381300</v>
      </c>
    </row>
    <row r="55" spans="2:18" x14ac:dyDescent="0.3">
      <c r="B55" s="5">
        <v>43851</v>
      </c>
      <c r="C55" s="6" t="s">
        <v>33</v>
      </c>
      <c r="D55" s="6" t="s">
        <v>117</v>
      </c>
      <c r="E55" s="6">
        <v>24</v>
      </c>
      <c r="F55" s="7">
        <v>3200</v>
      </c>
      <c r="G55" s="7">
        <v>76800</v>
      </c>
      <c r="I55" s="25">
        <v>43849</v>
      </c>
      <c r="J55" t="str">
        <v>다온샵/밴딩 슬랙스 스키니-연두</v>
      </c>
      <c r="K55" t="str">
        <v>봄신상 특가한정</v>
      </c>
      <c r="L55">
        <v>68</v>
      </c>
      <c r="M55" s="23">
        <v>4300</v>
      </c>
      <c r="N55" s="23">
        <v>292400</v>
      </c>
      <c r="P55" s="30">
        <f ca="1"/>
        <v>43880</v>
      </c>
      <c r="Q55">
        <f t="shared" ca="1" si="2"/>
        <v>87</v>
      </c>
      <c r="R55">
        <f t="shared" ca="1" si="3"/>
        <v>411100</v>
      </c>
    </row>
    <row r="56" spans="2:18" x14ac:dyDescent="0.3">
      <c r="B56" s="5">
        <v>43852</v>
      </c>
      <c r="C56" s="6" t="s">
        <v>6</v>
      </c>
      <c r="D56" s="6" t="s">
        <v>115</v>
      </c>
      <c r="E56" s="6">
        <v>86</v>
      </c>
      <c r="F56" s="7">
        <v>3000</v>
      </c>
      <c r="G56" s="7">
        <v>258000</v>
      </c>
      <c r="I56" s="25">
        <v>43849</v>
      </c>
      <c r="J56" t="str">
        <v>S스타일 롱티-핑크</v>
      </c>
      <c r="K56" t="str">
        <v>스마트스토어</v>
      </c>
      <c r="L56">
        <v>27</v>
      </c>
      <c r="M56" s="23">
        <v>3900</v>
      </c>
      <c r="N56" s="23">
        <v>105300</v>
      </c>
      <c r="P56" s="30">
        <f ca="1"/>
        <v>43881</v>
      </c>
      <c r="Q56">
        <f t="shared" ca="1" si="2"/>
        <v>100</v>
      </c>
      <c r="R56">
        <f t="shared" ca="1" si="3"/>
        <v>412000</v>
      </c>
    </row>
    <row r="57" spans="2:18" x14ac:dyDescent="0.3">
      <c r="B57" s="5">
        <v>43853</v>
      </c>
      <c r="C57" s="6" t="s">
        <v>59</v>
      </c>
      <c r="D57" s="6" t="s">
        <v>118</v>
      </c>
      <c r="E57" s="6">
        <v>67</v>
      </c>
      <c r="F57" s="7">
        <v>3700</v>
      </c>
      <c r="G57" s="7">
        <v>247900</v>
      </c>
      <c r="I57" s="25">
        <v>43850</v>
      </c>
      <c r="J57" t="str">
        <v>시크루즈 루즈핏-브라운</v>
      </c>
      <c r="K57" t="str">
        <v>G마켓</v>
      </c>
      <c r="L57">
        <v>95</v>
      </c>
      <c r="M57" s="23">
        <v>4700</v>
      </c>
      <c r="N57" s="23">
        <v>446500</v>
      </c>
      <c r="P57" s="30">
        <f ca="1"/>
        <v>43882</v>
      </c>
      <c r="Q57">
        <f t="shared" ca="1" si="2"/>
        <v>47</v>
      </c>
      <c r="R57">
        <f t="shared" ca="1" si="3"/>
        <v>220900</v>
      </c>
    </row>
    <row r="58" spans="2:18" x14ac:dyDescent="0.3">
      <c r="B58" s="5">
        <v>43854</v>
      </c>
      <c r="C58" s="6" t="s">
        <v>57</v>
      </c>
      <c r="D58" s="6" t="s">
        <v>118</v>
      </c>
      <c r="E58" s="6">
        <v>46</v>
      </c>
      <c r="F58" s="7">
        <v>3600</v>
      </c>
      <c r="G58" s="7">
        <v>165600</v>
      </c>
      <c r="I58" s="25">
        <v>43851</v>
      </c>
      <c r="J58" t="str">
        <v>로즈맘 본신상 원피스-그레이</v>
      </c>
      <c r="K58" t="str">
        <v>봄신상 특가한정</v>
      </c>
      <c r="L58">
        <v>24</v>
      </c>
      <c r="M58" s="23">
        <v>3200</v>
      </c>
      <c r="N58" s="23">
        <v>76800</v>
      </c>
      <c r="P58" s="30">
        <f ca="1"/>
        <v>43883</v>
      </c>
      <c r="Q58">
        <f t="shared" ca="1" si="2"/>
        <v>86</v>
      </c>
      <c r="R58">
        <f t="shared" ca="1" si="3"/>
        <v>344000</v>
      </c>
    </row>
    <row r="59" spans="2:18" x14ac:dyDescent="0.3">
      <c r="B59" s="5">
        <v>43854</v>
      </c>
      <c r="C59" s="6" t="s">
        <v>15</v>
      </c>
      <c r="D59" s="6" t="s">
        <v>114</v>
      </c>
      <c r="E59" s="6">
        <v>13</v>
      </c>
      <c r="F59" s="7">
        <v>4100</v>
      </c>
      <c r="G59" s="7">
        <v>53300</v>
      </c>
      <c r="I59" s="25">
        <v>43852</v>
      </c>
      <c r="J59" t="str">
        <v>피핀 베스트 모음전 팬츠-블랙</v>
      </c>
      <c r="K59" t="str">
        <v>매장 소매</v>
      </c>
      <c r="L59">
        <v>86</v>
      </c>
      <c r="M59" s="23">
        <v>3000</v>
      </c>
      <c r="N59" s="23">
        <v>258000</v>
      </c>
      <c r="P59" s="30">
        <f ca="1"/>
        <v>43884</v>
      </c>
      <c r="Q59">
        <f t="shared" ca="1" si="2"/>
        <v>33</v>
      </c>
      <c r="R59">
        <f t="shared" ca="1" si="3"/>
        <v>138600</v>
      </c>
    </row>
    <row r="60" spans="2:18" x14ac:dyDescent="0.3">
      <c r="B60" s="5">
        <v>43854</v>
      </c>
      <c r="C60" s="6" t="s">
        <v>107</v>
      </c>
      <c r="D60" s="6" t="s">
        <v>115</v>
      </c>
      <c r="E60" s="6">
        <v>62</v>
      </c>
      <c r="F60" s="7">
        <v>4700</v>
      </c>
      <c r="G60" s="7">
        <v>291400</v>
      </c>
      <c r="I60" s="25">
        <v>43853</v>
      </c>
      <c r="J60" t="str">
        <v>시크폭스 베스트 모음전 루즈핏-브라운</v>
      </c>
      <c r="K60" t="str">
        <v>스마트스토어</v>
      </c>
      <c r="L60">
        <v>67</v>
      </c>
      <c r="M60" s="23">
        <v>3700</v>
      </c>
      <c r="N60" s="23">
        <v>247900</v>
      </c>
      <c r="P60" s="30">
        <f ca="1"/>
        <v>43885</v>
      </c>
      <c r="Q60">
        <f t="shared" ca="1" si="2"/>
        <v>12</v>
      </c>
      <c r="R60">
        <f t="shared" ca="1" si="3"/>
        <v>38400</v>
      </c>
    </row>
    <row r="61" spans="2:18" x14ac:dyDescent="0.3">
      <c r="B61" s="5">
        <v>43854</v>
      </c>
      <c r="C61" s="6" t="s">
        <v>105</v>
      </c>
      <c r="D61" s="6" t="s">
        <v>118</v>
      </c>
      <c r="E61" s="6">
        <v>84</v>
      </c>
      <c r="F61" s="7">
        <v>3400</v>
      </c>
      <c r="G61" s="7">
        <v>285600</v>
      </c>
      <c r="I61" s="25">
        <v>43854</v>
      </c>
      <c r="J61" t="str">
        <v>브리치x럭키67 봄신상 셔츠-브라운</v>
      </c>
      <c r="K61" t="str">
        <v>스마트스토어</v>
      </c>
      <c r="L61">
        <v>46</v>
      </c>
      <c r="M61" s="23">
        <v>3600</v>
      </c>
      <c r="N61" s="23">
        <v>165600</v>
      </c>
      <c r="P61" s="30">
        <f ca="1"/>
        <v>43886</v>
      </c>
      <c r="Q61">
        <f t="shared" ca="1" si="2"/>
        <v>106</v>
      </c>
      <c r="R61">
        <f t="shared" ca="1" si="3"/>
        <v>395300</v>
      </c>
    </row>
    <row r="62" spans="2:18" x14ac:dyDescent="0.3">
      <c r="B62" s="5">
        <v>43854</v>
      </c>
      <c r="C62" s="6" t="s">
        <v>46</v>
      </c>
      <c r="D62" s="6" t="s">
        <v>117</v>
      </c>
      <c r="E62" s="6">
        <v>39</v>
      </c>
      <c r="F62" s="7">
        <v>3300</v>
      </c>
      <c r="G62" s="7">
        <v>128700</v>
      </c>
      <c r="I62" s="25">
        <v>43854</v>
      </c>
      <c r="J62" t="str">
        <v>로즈맘 본신상 원피스-블랙</v>
      </c>
      <c r="K62" t="str">
        <v>G마켓</v>
      </c>
      <c r="L62">
        <v>13</v>
      </c>
      <c r="M62" s="23">
        <v>4100</v>
      </c>
      <c r="N62" s="23">
        <v>53300</v>
      </c>
      <c r="P62" s="30">
        <f ca="1"/>
        <v>43887</v>
      </c>
      <c r="Q62">
        <f t="shared" ca="1" si="2"/>
        <v>116</v>
      </c>
      <c r="R62">
        <f t="shared" ca="1" si="3"/>
        <v>488600</v>
      </c>
    </row>
    <row r="63" spans="2:18" x14ac:dyDescent="0.3">
      <c r="B63" s="5">
        <v>43854</v>
      </c>
      <c r="C63" s="6" t="s">
        <v>47</v>
      </c>
      <c r="D63" s="6" t="s">
        <v>114</v>
      </c>
      <c r="E63" s="6">
        <v>58</v>
      </c>
      <c r="F63" s="7">
        <v>4400</v>
      </c>
      <c r="G63" s="7">
        <v>255200</v>
      </c>
      <c r="I63" s="25">
        <v>43854</v>
      </c>
      <c r="J63" t="str">
        <v>S스타일 티셔츠-연두</v>
      </c>
      <c r="K63" t="str">
        <v>매장 소매</v>
      </c>
      <c r="L63">
        <v>62</v>
      </c>
      <c r="M63" s="23">
        <v>4700</v>
      </c>
      <c r="N63" s="23">
        <v>291400</v>
      </c>
      <c r="P63" s="30">
        <f ca="1"/>
        <v>43888</v>
      </c>
      <c r="Q63">
        <f t="shared" ca="1" si="2"/>
        <v>275</v>
      </c>
      <c r="R63">
        <f t="shared" ca="1" si="3"/>
        <v>1119300</v>
      </c>
    </row>
    <row r="64" spans="2:18" x14ac:dyDescent="0.3">
      <c r="B64" s="5">
        <v>43854</v>
      </c>
      <c r="C64" s="6" t="s">
        <v>59</v>
      </c>
      <c r="D64" s="6" t="s">
        <v>117</v>
      </c>
      <c r="E64" s="6">
        <v>93</v>
      </c>
      <c r="F64" s="7">
        <v>3400</v>
      </c>
      <c r="G64" s="7">
        <v>316200</v>
      </c>
      <c r="I64" s="25">
        <v>43854</v>
      </c>
      <c r="J64" t="str">
        <v>로즈맘 본신상 원피스-연두</v>
      </c>
      <c r="K64" t="str">
        <v>스마트스토어</v>
      </c>
      <c r="L64">
        <v>84</v>
      </c>
      <c r="M64" s="23">
        <v>3400</v>
      </c>
      <c r="N64" s="23">
        <v>285600</v>
      </c>
      <c r="P64" s="30">
        <f ca="1"/>
        <v>43889</v>
      </c>
      <c r="Q64">
        <f t="shared" ca="1" si="2"/>
        <v>143</v>
      </c>
      <c r="R64">
        <f t="shared" ca="1" si="3"/>
        <v>608900</v>
      </c>
    </row>
    <row r="65" spans="2:18" x14ac:dyDescent="0.3">
      <c r="B65" s="5">
        <v>43855</v>
      </c>
      <c r="C65" s="6" t="s">
        <v>97</v>
      </c>
      <c r="D65" s="6" t="s">
        <v>117</v>
      </c>
      <c r="E65" s="6">
        <v>96</v>
      </c>
      <c r="F65" s="7">
        <v>3500</v>
      </c>
      <c r="G65" s="7">
        <v>336000</v>
      </c>
      <c r="I65" s="25">
        <v>43854</v>
      </c>
      <c r="J65" t="str">
        <v>시스타 빅사이즈 티-브라운</v>
      </c>
      <c r="K65" t="str">
        <v>봄신상 특가한정</v>
      </c>
      <c r="L65">
        <v>39</v>
      </c>
      <c r="M65" s="23">
        <v>3300</v>
      </c>
      <c r="N65" s="23">
        <v>128700</v>
      </c>
      <c r="P65" s="30">
        <f ca="1"/>
        <v>43890</v>
      </c>
      <c r="Q65">
        <f t="shared" ca="1" si="2"/>
        <v>480</v>
      </c>
      <c r="R65">
        <f t="shared" ca="1" si="3"/>
        <v>1969600</v>
      </c>
    </row>
    <row r="66" spans="2:18" x14ac:dyDescent="0.3">
      <c r="B66" s="5">
        <v>43856</v>
      </c>
      <c r="C66" s="6" t="s">
        <v>34</v>
      </c>
      <c r="D66" s="6" t="s">
        <v>114</v>
      </c>
      <c r="E66" s="6">
        <v>46</v>
      </c>
      <c r="F66" s="7">
        <v>3900</v>
      </c>
      <c r="G66" s="7">
        <v>179400</v>
      </c>
      <c r="I66" s="25">
        <v>43854</v>
      </c>
      <c r="J66" t="str">
        <v>브리치x럭키67 봄신상 니트-브라운</v>
      </c>
      <c r="K66" t="str">
        <v>G마켓</v>
      </c>
      <c r="L66">
        <v>58</v>
      </c>
      <c r="M66" s="23">
        <v>4400</v>
      </c>
      <c r="N66" s="23">
        <v>255200</v>
      </c>
      <c r="P66" s="30">
        <f ca="1"/>
        <v>43891</v>
      </c>
      <c r="Q66">
        <f t="shared" ca="1" si="2"/>
        <v>280</v>
      </c>
      <c r="R66">
        <f t="shared" ca="1" si="3"/>
        <v>1015100</v>
      </c>
    </row>
    <row r="67" spans="2:18" x14ac:dyDescent="0.3">
      <c r="B67" s="5">
        <v>43857</v>
      </c>
      <c r="C67" s="6" t="s">
        <v>85</v>
      </c>
      <c r="D67" s="6" t="s">
        <v>116</v>
      </c>
      <c r="E67" s="6">
        <v>56</v>
      </c>
      <c r="F67" s="7">
        <v>3300</v>
      </c>
      <c r="G67" s="7">
        <v>184800</v>
      </c>
      <c r="I67" s="25">
        <v>43854</v>
      </c>
      <c r="J67" t="str">
        <v>시크폭스 베스트 모음전 루즈핏-브라운</v>
      </c>
      <c r="K67" t="str">
        <v>봄신상 특가한정</v>
      </c>
      <c r="L67">
        <v>93</v>
      </c>
      <c r="M67" s="23">
        <v>3400</v>
      </c>
      <c r="N67" s="23">
        <v>316200</v>
      </c>
      <c r="P67" s="30">
        <f ca="1"/>
        <v>43892</v>
      </c>
      <c r="Q67">
        <f t="shared" ca="1" si="2"/>
        <v>129</v>
      </c>
      <c r="R67">
        <f t="shared" ca="1" si="3"/>
        <v>562700</v>
      </c>
    </row>
    <row r="68" spans="2:18" x14ac:dyDescent="0.3">
      <c r="B68" s="5">
        <v>43858</v>
      </c>
      <c r="C68" s="6" t="s">
        <v>111</v>
      </c>
      <c r="D68" s="6" t="s">
        <v>114</v>
      </c>
      <c r="E68" s="6">
        <v>40</v>
      </c>
      <c r="F68" s="7">
        <v>4000</v>
      </c>
      <c r="G68" s="7">
        <v>160000</v>
      </c>
      <c r="I68" s="25">
        <v>43855</v>
      </c>
      <c r="J68" t="str">
        <v>S스타일 롱티-연두</v>
      </c>
      <c r="K68" t="str">
        <v>봄신상 특가한정</v>
      </c>
      <c r="L68">
        <v>96</v>
      </c>
      <c r="M68" s="23">
        <v>3500</v>
      </c>
      <c r="N68" s="23">
        <v>336000</v>
      </c>
      <c r="P68" s="30">
        <f ca="1"/>
        <v>43893</v>
      </c>
      <c r="Q68">
        <f t="shared" ca="1" si="2"/>
        <v>97</v>
      </c>
      <c r="R68">
        <f t="shared" ca="1" si="3"/>
        <v>388000</v>
      </c>
    </row>
    <row r="69" spans="2:18" x14ac:dyDescent="0.3">
      <c r="B69" s="5">
        <v>43859</v>
      </c>
      <c r="C69" s="6" t="s">
        <v>63</v>
      </c>
      <c r="D69" s="6" t="s">
        <v>114</v>
      </c>
      <c r="E69" s="6">
        <v>74</v>
      </c>
      <c r="F69" s="7">
        <v>4300</v>
      </c>
      <c r="G69" s="7">
        <v>318200</v>
      </c>
      <c r="I69" s="25">
        <v>43856</v>
      </c>
      <c r="J69" t="str">
        <v>S스타일 박스티-그레이</v>
      </c>
      <c r="K69" t="str">
        <v>G마켓</v>
      </c>
      <c r="L69">
        <v>46</v>
      </c>
      <c r="M69" s="23">
        <v>3900</v>
      </c>
      <c r="N69" s="23">
        <v>179400</v>
      </c>
      <c r="P69" s="30">
        <f ca="1"/>
        <v>43894</v>
      </c>
      <c r="Q69">
        <f t="shared" ca="1" si="2"/>
        <v>59</v>
      </c>
      <c r="R69">
        <f t="shared" ca="1" si="3"/>
        <v>224200</v>
      </c>
    </row>
    <row r="70" spans="2:18" x14ac:dyDescent="0.3">
      <c r="B70" s="5">
        <v>43860</v>
      </c>
      <c r="C70" s="6" t="s">
        <v>32</v>
      </c>
      <c r="D70" s="6" t="s">
        <v>114</v>
      </c>
      <c r="E70" s="6">
        <v>46</v>
      </c>
      <c r="F70" s="7">
        <v>4900</v>
      </c>
      <c r="G70" s="7">
        <v>225400</v>
      </c>
      <c r="I70" s="25">
        <v>43857</v>
      </c>
      <c r="J70" t="str">
        <v>스윗바니 봄신상 롱원피스-퍼플</v>
      </c>
      <c r="K70" t="str">
        <v>직영판매</v>
      </c>
      <c r="L70">
        <v>56</v>
      </c>
      <c r="M70" s="23">
        <v>3300</v>
      </c>
      <c r="N70" s="23">
        <v>184800</v>
      </c>
      <c r="P70" s="30">
        <f ca="1"/>
        <v>43895</v>
      </c>
      <c r="Q70">
        <f t="shared" ca="1" si="2"/>
        <v>101</v>
      </c>
      <c r="R70">
        <f t="shared" ca="1" si="3"/>
        <v>434300</v>
      </c>
    </row>
    <row r="71" spans="2:18" x14ac:dyDescent="0.3">
      <c r="B71" s="5">
        <v>43860</v>
      </c>
      <c r="C71" s="6" t="s">
        <v>45</v>
      </c>
      <c r="D71" s="6" t="s">
        <v>114</v>
      </c>
      <c r="E71" s="6">
        <v>81</v>
      </c>
      <c r="F71" s="7">
        <v>3900</v>
      </c>
      <c r="G71" s="7">
        <v>315900</v>
      </c>
      <c r="I71" s="25">
        <v>43858</v>
      </c>
      <c r="J71" t="str">
        <v>브리치x럭키67 봄신상 셔츠-연두</v>
      </c>
      <c r="K71" t="str">
        <v>G마켓</v>
      </c>
      <c r="L71">
        <v>40</v>
      </c>
      <c r="M71" s="23">
        <v>4000</v>
      </c>
      <c r="N71" s="23">
        <v>160000</v>
      </c>
      <c r="P71" s="30">
        <f ca="1"/>
        <v>43896</v>
      </c>
      <c r="Q71">
        <f t="shared" ca="1" si="2"/>
        <v>79</v>
      </c>
      <c r="R71">
        <f t="shared" ca="1" si="3"/>
        <v>331800</v>
      </c>
    </row>
    <row r="72" spans="2:18" x14ac:dyDescent="0.3">
      <c r="B72" s="5">
        <v>43860</v>
      </c>
      <c r="C72" s="6" t="s">
        <v>95</v>
      </c>
      <c r="D72" s="6" t="s">
        <v>118</v>
      </c>
      <c r="E72" s="6">
        <v>87</v>
      </c>
      <c r="F72" s="7">
        <v>3100</v>
      </c>
      <c r="G72" s="7">
        <v>269700</v>
      </c>
      <c r="I72" s="25">
        <v>43859</v>
      </c>
      <c r="J72" t="str">
        <v>시크폭스 베스트 모음전 롱티-핑크</v>
      </c>
      <c r="K72" t="str">
        <v>G마켓</v>
      </c>
      <c r="L72">
        <v>74</v>
      </c>
      <c r="M72" s="23">
        <v>4300</v>
      </c>
      <c r="N72" s="23">
        <v>318200</v>
      </c>
      <c r="P72" s="30">
        <f ca="1"/>
        <v>43897</v>
      </c>
      <c r="Q72">
        <f t="shared" ca="1" si="2"/>
        <v>121</v>
      </c>
      <c r="R72">
        <f t="shared" ca="1" si="3"/>
        <v>406000</v>
      </c>
    </row>
    <row r="73" spans="2:18" x14ac:dyDescent="0.3">
      <c r="B73" s="5">
        <v>43860</v>
      </c>
      <c r="C73" s="6" t="s">
        <v>11</v>
      </c>
      <c r="D73" s="6" t="s">
        <v>117</v>
      </c>
      <c r="E73" s="6">
        <v>62</v>
      </c>
      <c r="F73" s="7">
        <v>4100</v>
      </c>
      <c r="G73" s="7">
        <v>254200</v>
      </c>
      <c r="I73" s="25">
        <v>43860</v>
      </c>
      <c r="J73" t="str">
        <v>다온샵/밴딩 슬랙스 스키니-그레이</v>
      </c>
      <c r="K73" t="str">
        <v>G마켓</v>
      </c>
      <c r="L73">
        <v>46</v>
      </c>
      <c r="M73" s="23">
        <v>4900</v>
      </c>
      <c r="N73" s="23">
        <v>225400</v>
      </c>
      <c r="P73" s="30">
        <f ca="1"/>
        <v>43898</v>
      </c>
      <c r="Q73">
        <f t="shared" ca="1" si="2"/>
        <v>122</v>
      </c>
      <c r="R73">
        <f t="shared" ca="1" si="3"/>
        <v>442200</v>
      </c>
    </row>
    <row r="74" spans="2:18" x14ac:dyDescent="0.3">
      <c r="B74" s="5">
        <v>43860</v>
      </c>
      <c r="C74" s="6" t="s">
        <v>87</v>
      </c>
      <c r="D74" s="6" t="s">
        <v>116</v>
      </c>
      <c r="E74" s="6">
        <v>52</v>
      </c>
      <c r="F74" s="7">
        <v>4800</v>
      </c>
      <c r="G74" s="7">
        <v>249600</v>
      </c>
      <c r="I74" s="25">
        <v>43860</v>
      </c>
      <c r="J74" t="str">
        <v>시크폭스 베스트 모음전 롱티-브라운</v>
      </c>
      <c r="K74" t="str">
        <v>G마켓</v>
      </c>
      <c r="L74">
        <v>81</v>
      </c>
      <c r="M74" s="23">
        <v>3900</v>
      </c>
      <c r="N74" s="23">
        <v>315900</v>
      </c>
      <c r="P74" s="30">
        <f ca="1"/>
        <v>43899</v>
      </c>
      <c r="Q74">
        <f t="shared" ca="1" si="2"/>
        <v>58</v>
      </c>
      <c r="R74">
        <f t="shared" ca="1" si="3"/>
        <v>200600</v>
      </c>
    </row>
    <row r="75" spans="2:18" x14ac:dyDescent="0.3">
      <c r="B75" s="5">
        <v>43861</v>
      </c>
      <c r="C75" s="6" t="s">
        <v>66</v>
      </c>
      <c r="D75" s="6" t="s">
        <v>115</v>
      </c>
      <c r="E75" s="6">
        <v>76</v>
      </c>
      <c r="F75" s="7">
        <v>4400</v>
      </c>
      <c r="G75" s="7">
        <v>334400</v>
      </c>
      <c r="I75" s="25">
        <v>43860</v>
      </c>
      <c r="J75" t="str">
        <v>시크폭스 베스트 모음전 루즈핏-퍼플</v>
      </c>
      <c r="K75" t="str">
        <v>스마트스토어</v>
      </c>
      <c r="L75">
        <v>87</v>
      </c>
      <c r="M75" s="23">
        <v>3100</v>
      </c>
      <c r="N75" s="23">
        <v>269700</v>
      </c>
      <c r="P75" s="30">
        <f ca="1"/>
        <v>43900</v>
      </c>
      <c r="Q75">
        <f t="shared" ca="1" si="2"/>
        <v>76</v>
      </c>
      <c r="R75">
        <f t="shared" ca="1" si="3"/>
        <v>235600</v>
      </c>
    </row>
    <row r="76" spans="2:18" x14ac:dyDescent="0.3">
      <c r="B76" s="5">
        <v>43861</v>
      </c>
      <c r="C76" s="6" t="s">
        <v>78</v>
      </c>
      <c r="D76" s="6" t="s">
        <v>118</v>
      </c>
      <c r="E76" s="6">
        <v>57</v>
      </c>
      <c r="F76" s="7">
        <v>4500</v>
      </c>
      <c r="G76" s="7">
        <v>256500</v>
      </c>
      <c r="I76" s="25">
        <v>43860</v>
      </c>
      <c r="J76" t="str">
        <v>브리치x럭키67 봄신상 니트-블랙</v>
      </c>
      <c r="K76" t="str">
        <v>봄신상 특가한정</v>
      </c>
      <c r="L76">
        <v>62</v>
      </c>
      <c r="M76" s="23">
        <v>4100</v>
      </c>
      <c r="N76" s="23">
        <v>254200</v>
      </c>
      <c r="P76" s="30">
        <f ca="1"/>
        <v>43901</v>
      </c>
      <c r="Q76">
        <f t="shared" ca="1" si="2"/>
        <v>106</v>
      </c>
      <c r="R76">
        <f t="shared" ca="1" si="3"/>
        <v>496400</v>
      </c>
    </row>
    <row r="77" spans="2:18" x14ac:dyDescent="0.3">
      <c r="B77" s="5">
        <v>43862</v>
      </c>
      <c r="C77" s="6" t="s">
        <v>81</v>
      </c>
      <c r="D77" s="6" t="s">
        <v>118</v>
      </c>
      <c r="E77" s="6">
        <v>17</v>
      </c>
      <c r="F77" s="7">
        <v>4200</v>
      </c>
      <c r="G77" s="7">
        <v>71400</v>
      </c>
      <c r="I77" s="25">
        <v>43860</v>
      </c>
      <c r="J77" t="str">
        <v>로즈맘 본신상 원피스-퍼플</v>
      </c>
      <c r="K77" t="str">
        <v>직영판매</v>
      </c>
      <c r="L77">
        <v>52</v>
      </c>
      <c r="M77" s="23">
        <v>4800</v>
      </c>
      <c r="N77" s="23">
        <v>249600</v>
      </c>
      <c r="P77" s="30">
        <f ca="1"/>
        <v>43902</v>
      </c>
      <c r="Q77">
        <f t="shared" ca="1" si="2"/>
        <v>87</v>
      </c>
      <c r="R77">
        <f t="shared" ca="1" si="3"/>
        <v>313200</v>
      </c>
    </row>
    <row r="78" spans="2:18" x14ac:dyDescent="0.3">
      <c r="B78" s="5">
        <v>43863</v>
      </c>
      <c r="C78" s="6" t="s">
        <v>85</v>
      </c>
      <c r="D78" s="6" t="s">
        <v>114</v>
      </c>
      <c r="E78" s="6">
        <v>71</v>
      </c>
      <c r="F78" s="7">
        <v>3300</v>
      </c>
      <c r="G78" s="7">
        <v>234300</v>
      </c>
      <c r="I78" s="25">
        <v>43861</v>
      </c>
      <c r="J78" t="str">
        <v>시크루즈 루즈핏-핑크</v>
      </c>
      <c r="K78" t="str">
        <v>매장 소매</v>
      </c>
      <c r="L78">
        <v>76</v>
      </c>
      <c r="M78" s="23">
        <v>4400</v>
      </c>
      <c r="N78" s="23">
        <v>334400</v>
      </c>
      <c r="P78" s="30">
        <f ca="1"/>
        <v>43903</v>
      </c>
      <c r="Q78">
        <f t="shared" ca="1" si="2"/>
        <v>54</v>
      </c>
      <c r="R78">
        <f t="shared" ca="1" si="3"/>
        <v>189000</v>
      </c>
    </row>
    <row r="79" spans="2:18" x14ac:dyDescent="0.3">
      <c r="B79" s="5">
        <v>43864</v>
      </c>
      <c r="C79" s="6" t="s">
        <v>83</v>
      </c>
      <c r="D79" s="6" t="s">
        <v>115</v>
      </c>
      <c r="E79" s="6">
        <v>95</v>
      </c>
      <c r="F79" s="7">
        <v>3900</v>
      </c>
      <c r="G79" s="7">
        <v>370500</v>
      </c>
      <c r="I79" s="25">
        <v>43861</v>
      </c>
      <c r="J79" t="str">
        <v>피핀 베스트 모음전 팬츠-퍼플</v>
      </c>
      <c r="K79" t="str">
        <v>스마트스토어</v>
      </c>
      <c r="L79">
        <v>57</v>
      </c>
      <c r="M79" s="23">
        <v>4500</v>
      </c>
      <c r="N79" s="23">
        <v>256500</v>
      </c>
      <c r="P79" s="30">
        <f ca="1"/>
        <v>43904</v>
      </c>
      <c r="Q79">
        <f t="shared" ca="1" si="2"/>
        <v>22</v>
      </c>
      <c r="R79">
        <f t="shared" ca="1" si="3"/>
        <v>94600</v>
      </c>
    </row>
    <row r="80" spans="2:18" x14ac:dyDescent="0.3">
      <c r="B80" s="5">
        <v>43864</v>
      </c>
      <c r="C80" s="6" t="s">
        <v>58</v>
      </c>
      <c r="D80" s="6" t="s">
        <v>118</v>
      </c>
      <c r="E80" s="6">
        <v>57</v>
      </c>
      <c r="F80" s="7">
        <v>3100</v>
      </c>
      <c r="G80" s="7">
        <v>176700</v>
      </c>
      <c r="I80" s="25">
        <v>43862</v>
      </c>
      <c r="J80" t="str">
        <v>시크폭스 베스트 모음전 롱티-퍼플</v>
      </c>
      <c r="K80" t="str">
        <v>스마트스토어</v>
      </c>
      <c r="L80">
        <v>17</v>
      </c>
      <c r="M80" s="23">
        <v>4200</v>
      </c>
      <c r="N80" s="23">
        <v>71400</v>
      </c>
      <c r="P80" s="30">
        <f ca="1"/>
        <v>43905</v>
      </c>
      <c r="Q80">
        <f t="shared" ca="1" si="2"/>
        <v>166</v>
      </c>
      <c r="R80">
        <f t="shared" ca="1" si="3"/>
        <v>637400</v>
      </c>
    </row>
    <row r="81" spans="2:18" x14ac:dyDescent="0.3">
      <c r="B81" s="5">
        <v>43865</v>
      </c>
      <c r="C81" s="6" t="s">
        <v>14</v>
      </c>
      <c r="D81" s="6" t="s">
        <v>114</v>
      </c>
      <c r="E81" s="6">
        <v>92</v>
      </c>
      <c r="F81" s="7">
        <v>3900</v>
      </c>
      <c r="G81" s="7">
        <v>358800</v>
      </c>
      <c r="I81" s="25">
        <v>43863</v>
      </c>
      <c r="J81" t="str">
        <v>스윗바니 봄신상 롱원피스-퍼플</v>
      </c>
      <c r="K81" t="str">
        <v>G마켓</v>
      </c>
      <c r="L81">
        <v>71</v>
      </c>
      <c r="M81" s="23">
        <v>3300</v>
      </c>
      <c r="N81" s="23">
        <v>234300</v>
      </c>
      <c r="P81" s="30">
        <f ca="1"/>
        <v>43906</v>
      </c>
      <c r="Q81">
        <f t="shared" ca="1" si="2"/>
        <v>225</v>
      </c>
      <c r="R81">
        <f t="shared" ca="1" si="3"/>
        <v>827600</v>
      </c>
    </row>
    <row r="82" spans="2:18" x14ac:dyDescent="0.3">
      <c r="B82" s="5">
        <v>43866</v>
      </c>
      <c r="C82" s="6" t="s">
        <v>94</v>
      </c>
      <c r="D82" s="6" t="s">
        <v>117</v>
      </c>
      <c r="E82" s="6">
        <v>21</v>
      </c>
      <c r="F82" s="7">
        <v>4000</v>
      </c>
      <c r="G82" s="7">
        <v>84000</v>
      </c>
      <c r="I82" s="25">
        <v>43864</v>
      </c>
      <c r="J82" t="str">
        <v>브리치x럭키67 봄신상 니트-퍼플</v>
      </c>
      <c r="K82" t="str">
        <v>매장 소매</v>
      </c>
      <c r="L82">
        <v>95</v>
      </c>
      <c r="M82" s="23">
        <v>3900</v>
      </c>
      <c r="N82" s="23">
        <v>370500</v>
      </c>
      <c r="P82" s="30">
        <f ca="1"/>
        <v>43907</v>
      </c>
      <c r="Q82">
        <f t="shared" ca="1" si="2"/>
        <v>211</v>
      </c>
      <c r="R82">
        <f t="shared" ca="1" si="3"/>
        <v>831900</v>
      </c>
    </row>
    <row r="83" spans="2:18" x14ac:dyDescent="0.3">
      <c r="B83" s="5">
        <v>43866</v>
      </c>
      <c r="C83" s="6" t="s">
        <v>53</v>
      </c>
      <c r="D83" s="6" t="s">
        <v>117</v>
      </c>
      <c r="E83" s="6">
        <v>60</v>
      </c>
      <c r="F83" s="7">
        <v>4600</v>
      </c>
      <c r="G83" s="7">
        <v>276000</v>
      </c>
      <c r="I83" s="25">
        <v>43864</v>
      </c>
      <c r="J83" t="str">
        <v>시크폭스 베스트 모음전 박스티-브라운</v>
      </c>
      <c r="K83" t="str">
        <v>스마트스토어</v>
      </c>
      <c r="L83">
        <v>57</v>
      </c>
      <c r="M83" s="23">
        <v>3100</v>
      </c>
      <c r="N83" s="23">
        <v>176700</v>
      </c>
      <c r="P83" s="30">
        <f ca="1"/>
        <v>43908</v>
      </c>
      <c r="Q83">
        <f t="shared" ca="1" si="2"/>
        <v>148</v>
      </c>
      <c r="R83">
        <f t="shared" ca="1" si="3"/>
        <v>503700</v>
      </c>
    </row>
    <row r="84" spans="2:18" x14ac:dyDescent="0.3">
      <c r="B84" s="5">
        <v>43867</v>
      </c>
      <c r="C84" s="6" t="s">
        <v>50</v>
      </c>
      <c r="D84" s="6" t="s">
        <v>117</v>
      </c>
      <c r="E84" s="6">
        <v>82</v>
      </c>
      <c r="F84" s="7">
        <v>4500</v>
      </c>
      <c r="G84" s="7">
        <v>369000</v>
      </c>
      <c r="I84" s="25">
        <v>43865</v>
      </c>
      <c r="J84" t="str">
        <v>다온샵/밴딩 슬랙스 스키니-블랙</v>
      </c>
      <c r="K84" t="str">
        <v>G마켓</v>
      </c>
      <c r="L84">
        <v>92</v>
      </c>
      <c r="M84" s="23">
        <v>3900</v>
      </c>
      <c r="N84" s="23">
        <v>358800</v>
      </c>
      <c r="P84" s="30">
        <f ca="1"/>
        <v>43909</v>
      </c>
      <c r="Q84">
        <f t="shared" ca="1" si="2"/>
        <v>116</v>
      </c>
      <c r="R84">
        <f t="shared" ca="1" si="3"/>
        <v>430200</v>
      </c>
    </row>
    <row r="85" spans="2:18" x14ac:dyDescent="0.3">
      <c r="B85" s="5">
        <v>43867</v>
      </c>
      <c r="C85" s="6" t="s">
        <v>102</v>
      </c>
      <c r="D85" s="6" t="s">
        <v>115</v>
      </c>
      <c r="E85" s="6">
        <v>20</v>
      </c>
      <c r="F85" s="7">
        <v>3400</v>
      </c>
      <c r="G85" s="7">
        <v>68000</v>
      </c>
      <c r="I85" s="25">
        <v>43866</v>
      </c>
      <c r="J85" t="str">
        <v>시크폭스 베스트 모음전 박스티-퍼플</v>
      </c>
      <c r="K85" t="str">
        <v>봄신상 특가한정</v>
      </c>
      <c r="L85">
        <v>21</v>
      </c>
      <c r="M85" s="23">
        <v>4000</v>
      </c>
      <c r="N85" s="23">
        <v>84000</v>
      </c>
      <c r="P85" s="30">
        <f ca="1"/>
        <v>43910</v>
      </c>
      <c r="Q85">
        <f t="shared" ca="1" si="2"/>
        <v>57</v>
      </c>
      <c r="R85">
        <f t="shared" ca="1" si="3"/>
        <v>176700</v>
      </c>
    </row>
    <row r="86" spans="2:18" x14ac:dyDescent="0.3">
      <c r="B86" s="5">
        <v>43868</v>
      </c>
      <c r="C86" s="6" t="s">
        <v>29</v>
      </c>
      <c r="D86" s="6" t="s">
        <v>115</v>
      </c>
      <c r="E86" s="6">
        <v>77</v>
      </c>
      <c r="F86" s="7">
        <v>4700</v>
      </c>
      <c r="G86" s="7">
        <v>361900</v>
      </c>
      <c r="I86" s="25">
        <v>43866</v>
      </c>
      <c r="J86" t="str">
        <v>S스타일 티셔츠-브라운</v>
      </c>
      <c r="K86" t="str">
        <v>봄신상 특가한정</v>
      </c>
      <c r="L86">
        <v>60</v>
      </c>
      <c r="M86" s="23">
        <v>4600</v>
      </c>
      <c r="N86" s="23">
        <v>276000</v>
      </c>
      <c r="P86" s="30">
        <f ca="1"/>
        <v>43911</v>
      </c>
      <c r="Q86">
        <f t="shared" ca="1" si="2"/>
        <v>84</v>
      </c>
      <c r="R86">
        <f t="shared" ca="1" si="3"/>
        <v>327600</v>
      </c>
    </row>
    <row r="87" spans="2:18" x14ac:dyDescent="0.3">
      <c r="B87" s="5">
        <v>43869</v>
      </c>
      <c r="C87" s="6" t="s">
        <v>77</v>
      </c>
      <c r="D87" s="6" t="s">
        <v>114</v>
      </c>
      <c r="E87" s="6">
        <v>100</v>
      </c>
      <c r="F87" s="7">
        <v>4600</v>
      </c>
      <c r="G87" s="7">
        <v>460000</v>
      </c>
      <c r="I87" s="25">
        <v>43867</v>
      </c>
      <c r="J87" t="str">
        <v>다온샵/밴딩 슬랙스 스키니-브라운</v>
      </c>
      <c r="K87" t="str">
        <v>봄신상 특가한정</v>
      </c>
      <c r="L87">
        <v>82</v>
      </c>
      <c r="M87" s="23">
        <v>4500</v>
      </c>
      <c r="N87" s="23">
        <v>369000</v>
      </c>
      <c r="P87" s="30">
        <f ca="1"/>
        <v>43912</v>
      </c>
      <c r="Q87">
        <f t="shared" ca="1" si="2"/>
        <v>162</v>
      </c>
      <c r="R87">
        <f t="shared" ca="1" si="3"/>
        <v>724400</v>
      </c>
    </row>
    <row r="88" spans="2:18" x14ac:dyDescent="0.3">
      <c r="B88" s="5">
        <v>43870</v>
      </c>
      <c r="C88" s="6" t="s">
        <v>63</v>
      </c>
      <c r="D88" s="6" t="s">
        <v>115</v>
      </c>
      <c r="E88" s="6">
        <v>18</v>
      </c>
      <c r="F88" s="7">
        <v>3000</v>
      </c>
      <c r="G88" s="7">
        <v>54000</v>
      </c>
      <c r="I88" s="25">
        <v>43867</v>
      </c>
      <c r="J88" t="str">
        <v>시크루즈 루즈핏-연두</v>
      </c>
      <c r="K88" t="str">
        <v>매장 소매</v>
      </c>
      <c r="L88">
        <v>20</v>
      </c>
      <c r="M88" s="23">
        <v>3400</v>
      </c>
      <c r="N88" s="23">
        <v>68000</v>
      </c>
      <c r="P88" s="30">
        <f ca="1"/>
        <v>43913</v>
      </c>
      <c r="Q88">
        <f t="shared" ca="1" si="2"/>
        <v>153</v>
      </c>
      <c r="R88">
        <f t="shared" ca="1" si="3"/>
        <v>566100</v>
      </c>
    </row>
    <row r="89" spans="2:18" x14ac:dyDescent="0.3">
      <c r="B89" s="5">
        <v>43870</v>
      </c>
      <c r="C89" s="6" t="s">
        <v>56</v>
      </c>
      <c r="D89" s="6" t="s">
        <v>115</v>
      </c>
      <c r="E89" s="6">
        <v>46</v>
      </c>
      <c r="F89" s="7">
        <v>4300</v>
      </c>
      <c r="G89" s="7">
        <v>197800</v>
      </c>
      <c r="I89" s="25">
        <v>43868</v>
      </c>
      <c r="J89" t="str">
        <v>브리치x럭키67 봄신상 니트-그레이</v>
      </c>
      <c r="K89" t="str">
        <v>매장 소매</v>
      </c>
      <c r="L89">
        <v>77</v>
      </c>
      <c r="M89" s="23">
        <v>4700</v>
      </c>
      <c r="N89" s="23">
        <v>361900</v>
      </c>
      <c r="P89" s="30">
        <f ca="1"/>
        <v>43914</v>
      </c>
      <c r="Q89">
        <f t="shared" ca="1" si="2"/>
        <v>71</v>
      </c>
      <c r="R89">
        <f t="shared" ca="1" si="3"/>
        <v>326600</v>
      </c>
    </row>
    <row r="90" spans="2:18" x14ac:dyDescent="0.3">
      <c r="B90" s="5">
        <v>43871</v>
      </c>
      <c r="C90" s="6" t="s">
        <v>102</v>
      </c>
      <c r="D90" s="6" t="s">
        <v>114</v>
      </c>
      <c r="E90" s="6">
        <v>40</v>
      </c>
      <c r="F90" s="7">
        <v>4500</v>
      </c>
      <c r="G90" s="7">
        <v>180000</v>
      </c>
      <c r="I90" s="25">
        <v>43869</v>
      </c>
      <c r="J90" t="str">
        <v>시크폭스 베스트 모음전 루즈핏-핑크</v>
      </c>
      <c r="K90" t="str">
        <v>G마켓</v>
      </c>
      <c r="L90">
        <v>100</v>
      </c>
      <c r="M90" s="23">
        <v>4600</v>
      </c>
      <c r="N90" s="23">
        <v>460000</v>
      </c>
      <c r="P90" s="30">
        <f ca="1"/>
        <v>43915</v>
      </c>
      <c r="Q90">
        <f t="shared" ca="1" si="2"/>
        <v>89</v>
      </c>
      <c r="R90">
        <f t="shared" ca="1" si="3"/>
        <v>347100</v>
      </c>
    </row>
    <row r="91" spans="2:18" x14ac:dyDescent="0.3">
      <c r="B91" s="5">
        <v>43872</v>
      </c>
      <c r="C91" s="6" t="s">
        <v>45</v>
      </c>
      <c r="D91" s="6" t="s">
        <v>118</v>
      </c>
      <c r="E91" s="6">
        <v>69</v>
      </c>
      <c r="F91" s="7">
        <v>3900</v>
      </c>
      <c r="G91" s="7">
        <v>269100</v>
      </c>
      <c r="I91" s="25">
        <v>43870</v>
      </c>
      <c r="J91" t="str">
        <v>시크폭스 베스트 모음전 롱티-핑크</v>
      </c>
      <c r="K91" t="str">
        <v>매장 소매</v>
      </c>
      <c r="L91">
        <v>18</v>
      </c>
      <c r="M91" s="23">
        <v>3000</v>
      </c>
      <c r="N91" s="23">
        <v>54000</v>
      </c>
      <c r="P91" s="30">
        <f ca="1"/>
        <v>43916</v>
      </c>
      <c r="Q91">
        <f t="shared" ca="1" si="2"/>
        <v>103</v>
      </c>
      <c r="R91">
        <f t="shared" ca="1" si="3"/>
        <v>406200</v>
      </c>
    </row>
    <row r="92" spans="2:18" x14ac:dyDescent="0.3">
      <c r="B92" s="5">
        <v>43872</v>
      </c>
      <c r="C92" s="6" t="s">
        <v>7</v>
      </c>
      <c r="D92" s="6" t="s">
        <v>116</v>
      </c>
      <c r="E92" s="6">
        <v>56</v>
      </c>
      <c r="F92" s="7">
        <v>5000</v>
      </c>
      <c r="G92" s="7">
        <v>280000</v>
      </c>
      <c r="I92" s="25">
        <v>43870</v>
      </c>
      <c r="J92" t="str">
        <v>티메이 봄신상 난방-브라운</v>
      </c>
      <c r="K92" t="str">
        <v>매장 소매</v>
      </c>
      <c r="L92">
        <v>46</v>
      </c>
      <c r="M92" s="23">
        <v>4300</v>
      </c>
      <c r="N92" s="23">
        <v>197800</v>
      </c>
      <c r="P92" s="30">
        <f ca="1"/>
        <v>43917</v>
      </c>
      <c r="Q92">
        <f t="shared" ca="1" si="2"/>
        <v>355</v>
      </c>
      <c r="R92">
        <f t="shared" ca="1" si="3"/>
        <v>1368100</v>
      </c>
    </row>
    <row r="93" spans="2:18" x14ac:dyDescent="0.3">
      <c r="B93" s="5">
        <v>43873</v>
      </c>
      <c r="C93" s="6" t="s">
        <v>28</v>
      </c>
      <c r="D93" s="6" t="s">
        <v>117</v>
      </c>
      <c r="E93" s="6">
        <v>48</v>
      </c>
      <c r="F93" s="7">
        <v>4400</v>
      </c>
      <c r="G93" s="7">
        <v>211200</v>
      </c>
      <c r="I93" s="25">
        <v>43871</v>
      </c>
      <c r="J93" t="str">
        <v>시크루즈 루즈핏-연두</v>
      </c>
      <c r="K93" t="str">
        <v>G마켓</v>
      </c>
      <c r="L93">
        <v>40</v>
      </c>
      <c r="M93" s="23">
        <v>4500</v>
      </c>
      <c r="N93" s="23">
        <v>180000</v>
      </c>
      <c r="P93" s="30">
        <f ca="1"/>
        <v>43918</v>
      </c>
      <c r="Q93">
        <f t="shared" ca="1" si="2"/>
        <v>302</v>
      </c>
      <c r="R93">
        <f t="shared" ca="1" si="3"/>
        <v>1226500</v>
      </c>
    </row>
    <row r="94" spans="2:18" x14ac:dyDescent="0.3">
      <c r="B94" s="5">
        <v>43874</v>
      </c>
      <c r="C94" s="6" t="s">
        <v>108</v>
      </c>
      <c r="D94" s="6" t="s">
        <v>115</v>
      </c>
      <c r="E94" s="6">
        <v>57</v>
      </c>
      <c r="F94" s="7">
        <v>4500</v>
      </c>
      <c r="G94" s="7">
        <v>256500</v>
      </c>
      <c r="I94" s="25">
        <v>43872</v>
      </c>
      <c r="J94" t="str">
        <v>시크폭스 베스트 모음전 롱티-브라운</v>
      </c>
      <c r="K94" t="str">
        <v>스마트스토어</v>
      </c>
      <c r="L94">
        <v>69</v>
      </c>
      <c r="M94" s="23">
        <v>3900</v>
      </c>
      <c r="N94" s="23">
        <v>269100</v>
      </c>
      <c r="P94" s="30">
        <f ca="1"/>
        <v>43919</v>
      </c>
      <c r="Q94">
        <f t="shared" ca="1" si="2"/>
        <v>35</v>
      </c>
      <c r="R94">
        <f t="shared" ca="1" si="3"/>
        <v>122500</v>
      </c>
    </row>
    <row r="95" spans="2:18" x14ac:dyDescent="0.3">
      <c r="B95" s="5">
        <v>43874</v>
      </c>
      <c r="C95" s="6" t="s">
        <v>82</v>
      </c>
      <c r="D95" s="6" t="s">
        <v>118</v>
      </c>
      <c r="E95" s="6">
        <v>49</v>
      </c>
      <c r="F95" s="7">
        <v>3500</v>
      </c>
      <c r="G95" s="7">
        <v>171500</v>
      </c>
      <c r="I95" s="25">
        <v>43872</v>
      </c>
      <c r="J95" t="str">
        <v>S스타일 롱티-블랙</v>
      </c>
      <c r="K95" t="str">
        <v>직영판매</v>
      </c>
      <c r="L95">
        <v>56</v>
      </c>
      <c r="M95" s="23">
        <v>5000</v>
      </c>
      <c r="N95" s="23">
        <v>280000</v>
      </c>
      <c r="P95" s="30">
        <f ca="1"/>
        <v>43920</v>
      </c>
      <c r="Q95">
        <f t="shared" ca="1" si="2"/>
        <v>23</v>
      </c>
      <c r="R95">
        <f t="shared" ca="1" si="3"/>
        <v>94300</v>
      </c>
    </row>
    <row r="96" spans="2:18" x14ac:dyDescent="0.3">
      <c r="B96" s="5">
        <v>43874</v>
      </c>
      <c r="C96" s="6" t="s">
        <v>71</v>
      </c>
      <c r="D96" s="6" t="s">
        <v>117</v>
      </c>
      <c r="E96" s="6">
        <v>12</v>
      </c>
      <c r="F96" s="7">
        <v>3800</v>
      </c>
      <c r="G96" s="7">
        <v>45600</v>
      </c>
      <c r="I96" s="25">
        <v>43873</v>
      </c>
      <c r="J96" t="str">
        <v>시스타 빅사이즈 티-그레이</v>
      </c>
      <c r="K96" t="str">
        <v>봄신상 특가한정</v>
      </c>
      <c r="L96">
        <v>48</v>
      </c>
      <c r="M96" s="23">
        <v>4400</v>
      </c>
      <c r="N96" s="23">
        <v>211200</v>
      </c>
      <c r="P96" s="30">
        <f ca="1"/>
        <v>43921</v>
      </c>
      <c r="Q96">
        <f t="shared" ca="1" si="2"/>
        <v>73</v>
      </c>
      <c r="R96">
        <f t="shared" ca="1" si="3"/>
        <v>284700</v>
      </c>
    </row>
    <row r="97" spans="2:18" x14ac:dyDescent="0.3">
      <c r="B97" s="5">
        <v>43874</v>
      </c>
      <c r="C97" s="6" t="s">
        <v>92</v>
      </c>
      <c r="D97" s="6" t="s">
        <v>114</v>
      </c>
      <c r="E97" s="6">
        <v>47</v>
      </c>
      <c r="F97" s="7">
        <v>3400</v>
      </c>
      <c r="G97" s="7">
        <v>159800</v>
      </c>
      <c r="I97" s="25">
        <v>43874</v>
      </c>
      <c r="J97" t="str">
        <v>시크루즈 롱원피스-연두</v>
      </c>
      <c r="K97" t="str">
        <v>매장 소매</v>
      </c>
      <c r="L97">
        <v>57</v>
      </c>
      <c r="M97" s="23">
        <v>4500</v>
      </c>
      <c r="N97" s="23">
        <v>256500</v>
      </c>
      <c r="P97" s="30">
        <f ca="1"/>
        <v>43922</v>
      </c>
      <c r="Q97">
        <f t="shared" ca="1" si="2"/>
        <v>72</v>
      </c>
      <c r="R97">
        <f t="shared" ca="1" si="3"/>
        <v>338400</v>
      </c>
    </row>
    <row r="98" spans="2:18" x14ac:dyDescent="0.3">
      <c r="B98" s="5">
        <v>43875</v>
      </c>
      <c r="C98" s="6" t="s">
        <v>27</v>
      </c>
      <c r="D98" s="6" t="s">
        <v>116</v>
      </c>
      <c r="E98" s="6">
        <v>91</v>
      </c>
      <c r="F98" s="7">
        <v>3000</v>
      </c>
      <c r="G98" s="7">
        <v>273000</v>
      </c>
      <c r="I98" s="25">
        <v>43874</v>
      </c>
      <c r="J98" t="str">
        <v>시스타 빅사이즈 티-퍼플</v>
      </c>
      <c r="K98" t="str">
        <v>스마트스토어</v>
      </c>
      <c r="L98">
        <v>49</v>
      </c>
      <c r="M98" s="23">
        <v>3500</v>
      </c>
      <c r="N98" s="23">
        <v>171500</v>
      </c>
      <c r="P98" s="30">
        <f ca="1"/>
        <v>43923</v>
      </c>
      <c r="Q98">
        <f t="shared" ca="1" si="2"/>
        <v>136</v>
      </c>
      <c r="R98">
        <f t="shared" ca="1" si="3"/>
        <v>475600</v>
      </c>
    </row>
    <row r="99" spans="2:18" x14ac:dyDescent="0.3">
      <c r="B99" s="5">
        <v>43876</v>
      </c>
      <c r="C99" s="6" t="s">
        <v>63</v>
      </c>
      <c r="D99" s="6" t="s">
        <v>116</v>
      </c>
      <c r="E99" s="6">
        <v>83</v>
      </c>
      <c r="F99" s="7">
        <v>4500</v>
      </c>
      <c r="G99" s="7">
        <v>373500</v>
      </c>
      <c r="I99" s="25">
        <v>43874</v>
      </c>
      <c r="J99" t="str">
        <v>S스타일 티셔츠-핑크</v>
      </c>
      <c r="K99" t="str">
        <v>봄신상 특가한정</v>
      </c>
      <c r="L99">
        <v>12</v>
      </c>
      <c r="M99" s="23">
        <v>3800</v>
      </c>
      <c r="N99" s="23">
        <v>45600</v>
      </c>
      <c r="P99" s="30">
        <f ca="1"/>
        <v>43924</v>
      </c>
      <c r="Q99">
        <f t="shared" ca="1" si="2"/>
        <v>40</v>
      </c>
      <c r="R99">
        <f t="shared" ca="1" si="3"/>
        <v>184000</v>
      </c>
    </row>
    <row r="100" spans="2:18" x14ac:dyDescent="0.3">
      <c r="B100" s="5">
        <v>43876</v>
      </c>
      <c r="C100" s="6" t="s">
        <v>18</v>
      </c>
      <c r="D100" s="6" t="s">
        <v>117</v>
      </c>
      <c r="E100" s="6">
        <v>36</v>
      </c>
      <c r="F100" s="7">
        <v>3500</v>
      </c>
      <c r="G100" s="7">
        <v>126000</v>
      </c>
      <c r="I100" s="25">
        <v>43874</v>
      </c>
      <c r="J100" t="str">
        <v>티메이 봄신상 난방-퍼플</v>
      </c>
      <c r="K100" t="str">
        <v>G마켓</v>
      </c>
      <c r="L100">
        <v>47</v>
      </c>
      <c r="M100" s="23">
        <v>3400</v>
      </c>
      <c r="N100" s="23">
        <v>159800</v>
      </c>
      <c r="P100" s="30">
        <f ca="1"/>
        <v>43925</v>
      </c>
      <c r="Q100">
        <f t="shared" ca="1" si="2"/>
        <v>275</v>
      </c>
      <c r="R100">
        <f t="shared" ca="1" si="3"/>
        <v>1143400</v>
      </c>
    </row>
    <row r="101" spans="2:18" x14ac:dyDescent="0.3">
      <c r="B101" s="5">
        <v>43876</v>
      </c>
      <c r="C101" s="6" t="s">
        <v>40</v>
      </c>
      <c r="D101" s="6" t="s">
        <v>116</v>
      </c>
      <c r="E101" s="6">
        <v>58</v>
      </c>
      <c r="F101" s="7">
        <v>4100</v>
      </c>
      <c r="G101" s="7">
        <v>237800</v>
      </c>
      <c r="I101" s="25">
        <v>43875</v>
      </c>
      <c r="J101" t="str">
        <v>시크폭스 베스트 모음전 롱티-그레이</v>
      </c>
      <c r="K101" t="str">
        <v>직영판매</v>
      </c>
      <c r="L101">
        <v>91</v>
      </c>
      <c r="M101" s="23">
        <v>3000</v>
      </c>
      <c r="N101" s="23">
        <v>273000</v>
      </c>
      <c r="P101" s="30">
        <f ca="1"/>
        <v>43926</v>
      </c>
      <c r="Q101">
        <f t="shared" ref="Q101:Q111" ca="1" si="4">SUMIF(I:I,P101,L:L)</f>
        <v>183</v>
      </c>
      <c r="R101">
        <f t="shared" ref="R101:R111" ca="1" si="5">SUMIF(I:I,P101,N:N)</f>
        <v>775600</v>
      </c>
    </row>
    <row r="102" spans="2:18" x14ac:dyDescent="0.3">
      <c r="B102" s="5">
        <v>43877</v>
      </c>
      <c r="C102" s="6" t="s">
        <v>113</v>
      </c>
      <c r="D102" s="6" t="s">
        <v>116</v>
      </c>
      <c r="E102" s="6">
        <v>26</v>
      </c>
      <c r="F102" s="7">
        <v>4100</v>
      </c>
      <c r="G102" s="7">
        <v>106600</v>
      </c>
      <c r="I102" s="25">
        <v>43876</v>
      </c>
      <c r="J102" t="str">
        <v>시크폭스 베스트 모음전 롱티-핑크</v>
      </c>
      <c r="K102" t="str">
        <v>직영판매</v>
      </c>
      <c r="L102">
        <v>83</v>
      </c>
      <c r="M102" s="23">
        <v>4500</v>
      </c>
      <c r="N102" s="23">
        <v>373500</v>
      </c>
      <c r="P102" s="30">
        <f ca="1"/>
        <v>43927</v>
      </c>
      <c r="Q102">
        <f t="shared" ca="1" si="4"/>
        <v>184</v>
      </c>
      <c r="R102">
        <f t="shared" ca="1" si="5"/>
        <v>684900</v>
      </c>
    </row>
    <row r="103" spans="2:18" x14ac:dyDescent="0.3">
      <c r="B103" s="5">
        <v>43878</v>
      </c>
      <c r="C103" s="6" t="s">
        <v>113</v>
      </c>
      <c r="D103" s="6" t="s">
        <v>114</v>
      </c>
      <c r="E103" s="6">
        <v>32</v>
      </c>
      <c r="F103" s="7">
        <v>3800</v>
      </c>
      <c r="G103" s="7">
        <v>121600</v>
      </c>
      <c r="I103" s="25">
        <v>43876</v>
      </c>
      <c r="J103" t="str">
        <v>시크루즈 롱원피스-블랙</v>
      </c>
      <c r="K103" t="str">
        <v>봄신상 특가한정</v>
      </c>
      <c r="L103">
        <v>36</v>
      </c>
      <c r="M103" s="23">
        <v>3500</v>
      </c>
      <c r="N103" s="23">
        <v>126000</v>
      </c>
      <c r="P103" s="30">
        <f ca="1"/>
        <v>43928</v>
      </c>
      <c r="Q103">
        <f t="shared" ca="1" si="4"/>
        <v>92</v>
      </c>
      <c r="R103">
        <f t="shared" ca="1" si="5"/>
        <v>349600</v>
      </c>
    </row>
    <row r="104" spans="2:18" x14ac:dyDescent="0.3">
      <c r="B104" s="5">
        <v>43878</v>
      </c>
      <c r="C104" s="6" t="s">
        <v>64</v>
      </c>
      <c r="D104" s="6" t="s">
        <v>114</v>
      </c>
      <c r="E104" s="6">
        <v>66</v>
      </c>
      <c r="F104" s="7">
        <v>4500</v>
      </c>
      <c r="G104" s="7">
        <v>297000</v>
      </c>
      <c r="I104" s="25">
        <v>43876</v>
      </c>
      <c r="J104" t="str">
        <v>시크폭스 베스트 모음전 박스티-그레이</v>
      </c>
      <c r="K104" t="str">
        <v>직영판매</v>
      </c>
      <c r="L104">
        <v>58</v>
      </c>
      <c r="M104" s="23">
        <v>4100</v>
      </c>
      <c r="N104" s="23">
        <v>237800</v>
      </c>
      <c r="P104" s="30">
        <f ca="1"/>
        <v>43929</v>
      </c>
      <c r="Q104">
        <f t="shared" ca="1" si="4"/>
        <v>84</v>
      </c>
      <c r="R104">
        <f t="shared" ca="1" si="5"/>
        <v>327600</v>
      </c>
    </row>
    <row r="105" spans="2:18" x14ac:dyDescent="0.3">
      <c r="B105" s="5">
        <v>43878</v>
      </c>
      <c r="C105" s="6" t="s">
        <v>12</v>
      </c>
      <c r="D105" s="6" t="s">
        <v>114</v>
      </c>
      <c r="E105" s="6">
        <v>69</v>
      </c>
      <c r="F105" s="7">
        <v>3300</v>
      </c>
      <c r="G105" s="7">
        <v>227700</v>
      </c>
      <c r="I105" s="25">
        <v>43877</v>
      </c>
      <c r="J105" t="str">
        <v>시크폭스 베스트 모음전 루즈핏-연두</v>
      </c>
      <c r="K105" t="str">
        <v>직영판매</v>
      </c>
      <c r="L105">
        <v>26</v>
      </c>
      <c r="M105" s="23">
        <v>4100</v>
      </c>
      <c r="N105" s="23">
        <v>106600</v>
      </c>
      <c r="P105" s="30">
        <f ca="1"/>
        <v>43930</v>
      </c>
      <c r="Q105">
        <f t="shared" ca="1" si="4"/>
        <v>95</v>
      </c>
      <c r="R105">
        <f t="shared" ca="1" si="5"/>
        <v>332500</v>
      </c>
    </row>
    <row r="106" spans="2:18" x14ac:dyDescent="0.3">
      <c r="B106" s="5">
        <v>43878</v>
      </c>
      <c r="C106" s="6" t="s">
        <v>88</v>
      </c>
      <c r="D106" s="6" t="s">
        <v>117</v>
      </c>
      <c r="E106" s="6">
        <v>56</v>
      </c>
      <c r="F106" s="7">
        <v>3600</v>
      </c>
      <c r="G106" s="7">
        <v>201600</v>
      </c>
      <c r="I106" s="25">
        <v>43878</v>
      </c>
      <c r="J106" t="str">
        <v>시크폭스 베스트 모음전 루즈핏-연두</v>
      </c>
      <c r="K106" t="str">
        <v>G마켓</v>
      </c>
      <c r="L106">
        <v>32</v>
      </c>
      <c r="M106" s="23">
        <v>3800</v>
      </c>
      <c r="N106" s="23">
        <v>121600</v>
      </c>
      <c r="P106" s="30">
        <f ca="1"/>
        <v>43931</v>
      </c>
      <c r="Q106">
        <f t="shared" ca="1" si="4"/>
        <v>169</v>
      </c>
      <c r="R106">
        <f t="shared" ca="1" si="5"/>
        <v>713600</v>
      </c>
    </row>
    <row r="107" spans="2:18" x14ac:dyDescent="0.3">
      <c r="B107" s="5">
        <v>43879</v>
      </c>
      <c r="C107" s="6" t="s">
        <v>96</v>
      </c>
      <c r="D107" s="6" t="s">
        <v>118</v>
      </c>
      <c r="E107" s="6">
        <v>25</v>
      </c>
      <c r="F107" s="7">
        <v>3100</v>
      </c>
      <c r="G107" s="7">
        <v>77500</v>
      </c>
      <c r="I107" s="25">
        <v>43878</v>
      </c>
      <c r="J107" t="str">
        <v>시스타 빅사이즈 티-핑크</v>
      </c>
      <c r="K107" t="str">
        <v>G마켓</v>
      </c>
      <c r="L107">
        <v>66</v>
      </c>
      <c r="M107" s="23">
        <v>4500</v>
      </c>
      <c r="N107" s="23">
        <v>297000</v>
      </c>
      <c r="P107" s="30">
        <f ca="1"/>
        <v>43932</v>
      </c>
      <c r="Q107">
        <f t="shared" ca="1" si="4"/>
        <v>141</v>
      </c>
      <c r="R107">
        <f t="shared" ca="1" si="5"/>
        <v>619200</v>
      </c>
    </row>
    <row r="108" spans="2:18" x14ac:dyDescent="0.3">
      <c r="B108" s="5">
        <v>43879</v>
      </c>
      <c r="C108" s="6" t="s">
        <v>16</v>
      </c>
      <c r="D108" s="6" t="s">
        <v>117</v>
      </c>
      <c r="E108" s="6">
        <v>62</v>
      </c>
      <c r="F108" s="7">
        <v>4900</v>
      </c>
      <c r="G108" s="7">
        <v>303800</v>
      </c>
      <c r="I108" s="25">
        <v>43878</v>
      </c>
      <c r="J108" t="str">
        <v>시크루즈 루즈핏-블랙</v>
      </c>
      <c r="K108" t="str">
        <v>G마켓</v>
      </c>
      <c r="L108">
        <v>69</v>
      </c>
      <c r="M108" s="23">
        <v>3300</v>
      </c>
      <c r="N108" s="23">
        <v>227700</v>
      </c>
      <c r="P108" s="30">
        <f ca="1"/>
        <v>43933</v>
      </c>
      <c r="Q108">
        <f t="shared" ca="1" si="4"/>
        <v>68</v>
      </c>
      <c r="R108">
        <f t="shared" ca="1" si="5"/>
        <v>319600</v>
      </c>
    </row>
    <row r="109" spans="2:18" x14ac:dyDescent="0.3">
      <c r="B109" s="5">
        <v>43880</v>
      </c>
      <c r="C109" s="6" t="s">
        <v>44</v>
      </c>
      <c r="D109" s="6" t="s">
        <v>118</v>
      </c>
      <c r="E109" s="6">
        <v>38</v>
      </c>
      <c r="F109" s="7">
        <v>5000</v>
      </c>
      <c r="G109" s="7">
        <v>190000</v>
      </c>
      <c r="I109" s="25">
        <v>43878</v>
      </c>
      <c r="J109" t="str">
        <v>S스타일 박스티-퍼플</v>
      </c>
      <c r="K109" t="str">
        <v>봄신상 특가한정</v>
      </c>
      <c r="L109">
        <v>56</v>
      </c>
      <c r="M109" s="23">
        <v>3600</v>
      </c>
      <c r="N109" s="23">
        <v>201600</v>
      </c>
      <c r="P109" s="30">
        <f ca="1"/>
        <v>43934</v>
      </c>
      <c r="Q109">
        <f t="shared" ca="1" si="4"/>
        <v>176</v>
      </c>
      <c r="R109">
        <f t="shared" ca="1" si="5"/>
        <v>704900</v>
      </c>
    </row>
    <row r="110" spans="2:18" x14ac:dyDescent="0.3">
      <c r="B110" s="5">
        <v>43880</v>
      </c>
      <c r="C110" s="6" t="s">
        <v>111</v>
      </c>
      <c r="D110" s="6" t="s">
        <v>114</v>
      </c>
      <c r="E110" s="6">
        <v>11</v>
      </c>
      <c r="F110" s="7">
        <v>4900</v>
      </c>
      <c r="G110" s="7">
        <v>53900</v>
      </c>
      <c r="I110" s="25">
        <v>43879</v>
      </c>
      <c r="J110" t="str">
        <v>피핀 베스트 모음전 팬츠-연두</v>
      </c>
      <c r="K110" t="str">
        <v>스마트스토어</v>
      </c>
      <c r="L110">
        <v>25</v>
      </c>
      <c r="M110" s="23">
        <v>3100</v>
      </c>
      <c r="N110" s="23">
        <v>77500</v>
      </c>
      <c r="P110" s="30">
        <f ca="1"/>
        <v>43935</v>
      </c>
      <c r="Q110">
        <f t="shared" ca="1" si="4"/>
        <v>226</v>
      </c>
      <c r="R110">
        <f t="shared" ca="1" si="5"/>
        <v>798400</v>
      </c>
    </row>
    <row r="111" spans="2:18" x14ac:dyDescent="0.3">
      <c r="B111" s="5">
        <v>43880</v>
      </c>
      <c r="C111" s="6" t="s">
        <v>36</v>
      </c>
      <c r="D111" s="6" t="s">
        <v>115</v>
      </c>
      <c r="E111" s="6">
        <v>38</v>
      </c>
      <c r="F111" s="7">
        <v>4400</v>
      </c>
      <c r="G111" s="7">
        <v>167200</v>
      </c>
      <c r="I111" s="25">
        <v>43879</v>
      </c>
      <c r="J111" t="str">
        <v>S스타일 박스티-블랙</v>
      </c>
      <c r="K111" t="str">
        <v>봄신상 특가한정</v>
      </c>
      <c r="L111">
        <v>62</v>
      </c>
      <c r="M111" s="23">
        <v>4900</v>
      </c>
      <c r="N111" s="23">
        <v>303800</v>
      </c>
      <c r="P111" s="30">
        <f ca="1"/>
        <v>43936</v>
      </c>
      <c r="Q111">
        <f t="shared" ca="1" si="4"/>
        <v>15</v>
      </c>
      <c r="R111">
        <f t="shared" ca="1" si="5"/>
        <v>75000</v>
      </c>
    </row>
    <row r="112" spans="2:18" x14ac:dyDescent="0.3">
      <c r="B112" s="5">
        <v>43881</v>
      </c>
      <c r="C112" s="6" t="s">
        <v>73</v>
      </c>
      <c r="D112" s="6" t="s">
        <v>117</v>
      </c>
      <c r="E112" s="6">
        <v>56</v>
      </c>
      <c r="F112" s="7">
        <v>3900</v>
      </c>
      <c r="G112" s="7">
        <v>218400</v>
      </c>
      <c r="I112" s="25">
        <v>43880</v>
      </c>
      <c r="J112" t="str">
        <v>티메이 봄신상 블라우스-브라운</v>
      </c>
      <c r="K112" t="str">
        <v>스마트스토어</v>
      </c>
      <c r="L112">
        <v>38</v>
      </c>
      <c r="M112" s="23">
        <v>5000</v>
      </c>
      <c r="N112" s="23">
        <v>190000</v>
      </c>
    </row>
    <row r="113" spans="2:14" x14ac:dyDescent="0.3">
      <c r="B113" s="5">
        <v>43881</v>
      </c>
      <c r="C113" s="6" t="s">
        <v>91</v>
      </c>
      <c r="D113" s="6" t="s">
        <v>116</v>
      </c>
      <c r="E113" s="6">
        <v>44</v>
      </c>
      <c r="F113" s="7">
        <v>4400</v>
      </c>
      <c r="G113" s="7">
        <v>193600</v>
      </c>
      <c r="I113" s="25">
        <v>43880</v>
      </c>
      <c r="J113" t="str">
        <v>브리치x럭키67 봄신상 셔츠-연두</v>
      </c>
      <c r="K113" t="str">
        <v>G마켓</v>
      </c>
      <c r="L113">
        <v>11</v>
      </c>
      <c r="M113" s="23">
        <v>4900</v>
      </c>
      <c r="N113" s="23">
        <v>53900</v>
      </c>
    </row>
    <row r="114" spans="2:14" x14ac:dyDescent="0.3">
      <c r="B114" s="5">
        <v>43882</v>
      </c>
      <c r="C114" s="6" t="s">
        <v>71</v>
      </c>
      <c r="D114" s="6" t="s">
        <v>118</v>
      </c>
      <c r="E114" s="6">
        <v>47</v>
      </c>
      <c r="F114" s="7">
        <v>4700</v>
      </c>
      <c r="G114" s="7">
        <v>220900</v>
      </c>
      <c r="I114" s="25">
        <v>43880</v>
      </c>
      <c r="J114" t="str">
        <v>시크루즈 롱원피스-그레이</v>
      </c>
      <c r="K114" t="str">
        <v>매장 소매</v>
      </c>
      <c r="L114">
        <v>38</v>
      </c>
      <c r="M114" s="23">
        <v>4400</v>
      </c>
      <c r="N114" s="23">
        <v>167200</v>
      </c>
    </row>
    <row r="115" spans="2:14" x14ac:dyDescent="0.3">
      <c r="B115" s="5">
        <v>43883</v>
      </c>
      <c r="C115" s="6" t="s">
        <v>45</v>
      </c>
      <c r="D115" s="6" t="s">
        <v>118</v>
      </c>
      <c r="E115" s="6">
        <v>86</v>
      </c>
      <c r="F115" s="7">
        <v>4000</v>
      </c>
      <c r="G115" s="7">
        <v>344000</v>
      </c>
      <c r="I115" s="25">
        <v>43881</v>
      </c>
      <c r="J115" t="str">
        <v>시크루즈 맨투맨-핑크</v>
      </c>
      <c r="K115" t="str">
        <v>봄신상 특가한정</v>
      </c>
      <c r="L115">
        <v>56</v>
      </c>
      <c r="M115" s="23">
        <v>3900</v>
      </c>
      <c r="N115" s="23">
        <v>218400</v>
      </c>
    </row>
    <row r="116" spans="2:14" x14ac:dyDescent="0.3">
      <c r="B116" s="5">
        <v>43884</v>
      </c>
      <c r="C116" s="6" t="s">
        <v>73</v>
      </c>
      <c r="D116" s="6" t="s">
        <v>118</v>
      </c>
      <c r="E116" s="6">
        <v>33</v>
      </c>
      <c r="F116" s="7">
        <v>4200</v>
      </c>
      <c r="G116" s="7">
        <v>138600</v>
      </c>
      <c r="I116" s="25">
        <v>43881</v>
      </c>
      <c r="J116" t="str">
        <v>시크루즈 맨투맨-퍼플</v>
      </c>
      <c r="K116" t="str">
        <v>직영판매</v>
      </c>
      <c r="L116">
        <v>44</v>
      </c>
      <c r="M116" s="23">
        <v>4400</v>
      </c>
      <c r="N116" s="23">
        <v>193600</v>
      </c>
    </row>
    <row r="117" spans="2:14" x14ac:dyDescent="0.3">
      <c r="B117" s="5">
        <v>43885</v>
      </c>
      <c r="C117" s="6" t="s">
        <v>20</v>
      </c>
      <c r="D117" s="6" t="s">
        <v>115</v>
      </c>
      <c r="E117" s="6">
        <v>12</v>
      </c>
      <c r="F117" s="7">
        <v>3200</v>
      </c>
      <c r="G117" s="7">
        <v>38400</v>
      </c>
      <c r="I117" s="25">
        <v>43882</v>
      </c>
      <c r="J117" t="str">
        <v>S스타일 티셔츠-핑크</v>
      </c>
      <c r="K117" t="str">
        <v>스마트스토어</v>
      </c>
      <c r="L117">
        <v>47</v>
      </c>
      <c r="M117" s="23">
        <v>4700</v>
      </c>
      <c r="N117" s="23">
        <v>220900</v>
      </c>
    </row>
    <row r="118" spans="2:14" x14ac:dyDescent="0.3">
      <c r="B118" s="5">
        <v>43886</v>
      </c>
      <c r="C118" s="6" t="s">
        <v>25</v>
      </c>
      <c r="D118" s="6" t="s">
        <v>114</v>
      </c>
      <c r="E118" s="6">
        <v>25</v>
      </c>
      <c r="F118" s="7">
        <v>3500</v>
      </c>
      <c r="G118" s="7">
        <v>87500</v>
      </c>
      <c r="I118" s="25">
        <v>43883</v>
      </c>
      <c r="J118" t="str">
        <v>시크폭스 베스트 모음전 롱티-브라운</v>
      </c>
      <c r="K118" t="str">
        <v>스마트스토어</v>
      </c>
      <c r="L118">
        <v>86</v>
      </c>
      <c r="M118" s="23">
        <v>4000</v>
      </c>
      <c r="N118" s="23">
        <v>344000</v>
      </c>
    </row>
    <row r="119" spans="2:14" x14ac:dyDescent="0.3">
      <c r="B119" s="5">
        <v>43886</v>
      </c>
      <c r="C119" s="6" t="s">
        <v>9</v>
      </c>
      <c r="D119" s="6" t="s">
        <v>115</v>
      </c>
      <c r="E119" s="6">
        <v>81</v>
      </c>
      <c r="F119" s="7">
        <v>3800</v>
      </c>
      <c r="G119" s="7">
        <v>307800</v>
      </c>
      <c r="I119" s="25">
        <v>43884</v>
      </c>
      <c r="J119" t="str">
        <v>시크루즈 맨투맨-핑크</v>
      </c>
      <c r="K119" t="str">
        <v>스마트스토어</v>
      </c>
      <c r="L119">
        <v>33</v>
      </c>
      <c r="M119" s="23">
        <v>4200</v>
      </c>
      <c r="N119" s="23">
        <v>138600</v>
      </c>
    </row>
    <row r="120" spans="2:14" x14ac:dyDescent="0.3">
      <c r="B120" s="5">
        <v>43887</v>
      </c>
      <c r="C120" s="6" t="s">
        <v>33</v>
      </c>
      <c r="D120" s="6" t="s">
        <v>114</v>
      </c>
      <c r="E120" s="6">
        <v>71</v>
      </c>
      <c r="F120" s="7">
        <v>4600</v>
      </c>
      <c r="G120" s="7">
        <v>326600</v>
      </c>
      <c r="I120" s="25">
        <v>43885</v>
      </c>
      <c r="J120" t="str">
        <v>티메이 봄신상 난방-블랙</v>
      </c>
      <c r="K120" t="str">
        <v>매장 소매</v>
      </c>
      <c r="L120">
        <v>12</v>
      </c>
      <c r="M120" s="23">
        <v>3200</v>
      </c>
      <c r="N120" s="23">
        <v>38400</v>
      </c>
    </row>
    <row r="121" spans="2:14" x14ac:dyDescent="0.3">
      <c r="B121" s="5">
        <v>43887</v>
      </c>
      <c r="C121" s="6" t="s">
        <v>112</v>
      </c>
      <c r="D121" s="6" t="s">
        <v>115</v>
      </c>
      <c r="E121" s="6">
        <v>45</v>
      </c>
      <c r="F121" s="7">
        <v>3600</v>
      </c>
      <c r="G121" s="7">
        <v>162000</v>
      </c>
      <c r="I121" s="25">
        <v>43886</v>
      </c>
      <c r="J121" t="str">
        <v>S스타일 롱티-그레이</v>
      </c>
      <c r="K121" t="str">
        <v>G마켓</v>
      </c>
      <c r="L121">
        <v>25</v>
      </c>
      <c r="M121" s="23">
        <v>3500</v>
      </c>
      <c r="N121" s="23">
        <v>87500</v>
      </c>
    </row>
    <row r="122" spans="2:14" x14ac:dyDescent="0.3">
      <c r="B122" s="5">
        <v>43888</v>
      </c>
      <c r="C122" s="6" t="s">
        <v>67</v>
      </c>
      <c r="D122" s="6" t="s">
        <v>117</v>
      </c>
      <c r="E122" s="6">
        <v>87</v>
      </c>
      <c r="F122" s="7">
        <v>4200</v>
      </c>
      <c r="G122" s="7">
        <v>365400</v>
      </c>
      <c r="I122" s="25">
        <v>43886</v>
      </c>
      <c r="J122" t="str">
        <v>시크폭스 베스트 모음전 롱티-블랙</v>
      </c>
      <c r="K122" t="str">
        <v>매장 소매</v>
      </c>
      <c r="L122">
        <v>81</v>
      </c>
      <c r="M122" s="23">
        <v>3800</v>
      </c>
      <c r="N122" s="23">
        <v>307800</v>
      </c>
    </row>
    <row r="123" spans="2:14" x14ac:dyDescent="0.3">
      <c r="B123" s="5">
        <v>43888</v>
      </c>
      <c r="C123" s="6" t="s">
        <v>75</v>
      </c>
      <c r="D123" s="6" t="s">
        <v>114</v>
      </c>
      <c r="E123" s="6">
        <v>89</v>
      </c>
      <c r="F123" s="7">
        <v>3800</v>
      </c>
      <c r="G123" s="7">
        <v>338200</v>
      </c>
      <c r="I123" s="25">
        <v>43887</v>
      </c>
      <c r="J123" t="str">
        <v>로즈맘 본신상 원피스-그레이</v>
      </c>
      <c r="K123" t="str">
        <v>G마켓</v>
      </c>
      <c r="L123">
        <v>71</v>
      </c>
      <c r="M123" s="23">
        <v>4600</v>
      </c>
      <c r="N123" s="23">
        <v>326600</v>
      </c>
    </row>
    <row r="124" spans="2:14" x14ac:dyDescent="0.3">
      <c r="B124" s="5">
        <v>43888</v>
      </c>
      <c r="C124" s="6" t="s">
        <v>32</v>
      </c>
      <c r="D124" s="6" t="s">
        <v>118</v>
      </c>
      <c r="E124" s="6">
        <v>21</v>
      </c>
      <c r="F124" s="7">
        <v>4500</v>
      </c>
      <c r="G124" s="7">
        <v>94500</v>
      </c>
      <c r="I124" s="25">
        <v>43887</v>
      </c>
      <c r="J124" t="str">
        <v>시크폭스 베스트 모음전 박스티-연두</v>
      </c>
      <c r="K124" t="str">
        <v>매장 소매</v>
      </c>
      <c r="L124">
        <v>45</v>
      </c>
      <c r="M124" s="23">
        <v>3600</v>
      </c>
      <c r="N124" s="23">
        <v>162000</v>
      </c>
    </row>
    <row r="125" spans="2:14" x14ac:dyDescent="0.3">
      <c r="B125" s="5">
        <v>43888</v>
      </c>
      <c r="C125" s="6" t="s">
        <v>61</v>
      </c>
      <c r="D125" s="6" t="s">
        <v>115</v>
      </c>
      <c r="E125" s="6">
        <v>44</v>
      </c>
      <c r="F125" s="7">
        <v>3900</v>
      </c>
      <c r="G125" s="7">
        <v>171600</v>
      </c>
      <c r="I125" s="25">
        <v>43888</v>
      </c>
      <c r="J125" t="str">
        <v>스윗바니 봄신상 롱원피스-핑크</v>
      </c>
      <c r="K125" t="str">
        <v>봄신상 특가한정</v>
      </c>
      <c r="L125">
        <v>87</v>
      </c>
      <c r="M125" s="23">
        <v>4200</v>
      </c>
      <c r="N125" s="23">
        <v>365400</v>
      </c>
    </row>
    <row r="126" spans="2:14" x14ac:dyDescent="0.3">
      <c r="B126" s="5">
        <v>43888</v>
      </c>
      <c r="C126" s="6" t="s">
        <v>39</v>
      </c>
      <c r="D126" s="6" t="s">
        <v>118</v>
      </c>
      <c r="E126" s="6">
        <v>34</v>
      </c>
      <c r="F126" s="7">
        <v>4400</v>
      </c>
      <c r="G126" s="7">
        <v>149600</v>
      </c>
      <c r="I126" s="25">
        <v>43888</v>
      </c>
      <c r="J126" t="str">
        <v>브리치x럭키67 봄신상 셔츠-핑크</v>
      </c>
      <c r="K126" t="str">
        <v>G마켓</v>
      </c>
      <c r="L126">
        <v>89</v>
      </c>
      <c r="M126" s="23">
        <v>3800</v>
      </c>
      <c r="N126" s="23">
        <v>338200</v>
      </c>
    </row>
    <row r="127" spans="2:14" x14ac:dyDescent="0.3">
      <c r="B127" s="5">
        <v>43889</v>
      </c>
      <c r="C127" s="6" t="s">
        <v>9</v>
      </c>
      <c r="D127" s="6" t="s">
        <v>118</v>
      </c>
      <c r="E127" s="6">
        <v>29</v>
      </c>
      <c r="F127" s="7">
        <v>3700</v>
      </c>
      <c r="G127" s="7">
        <v>107300</v>
      </c>
      <c r="I127" s="25">
        <v>43888</v>
      </c>
      <c r="J127" t="str">
        <v>다온샵/밴딩 슬랙스 스키니-그레이</v>
      </c>
      <c r="K127" t="str">
        <v>스마트스토어</v>
      </c>
      <c r="L127">
        <v>21</v>
      </c>
      <c r="M127" s="23">
        <v>4500</v>
      </c>
      <c r="N127" s="23">
        <v>94500</v>
      </c>
    </row>
    <row r="128" spans="2:14" x14ac:dyDescent="0.3">
      <c r="B128" s="5">
        <v>43889</v>
      </c>
      <c r="C128" s="6" t="s">
        <v>106</v>
      </c>
      <c r="D128" s="6" t="s">
        <v>117</v>
      </c>
      <c r="E128" s="6">
        <v>51</v>
      </c>
      <c r="F128" s="7">
        <v>4400</v>
      </c>
      <c r="G128" s="7">
        <v>224400</v>
      </c>
      <c r="I128" s="25">
        <v>43888</v>
      </c>
      <c r="J128" t="str">
        <v>S스타일 롱티-핑크</v>
      </c>
      <c r="K128" t="str">
        <v>매장 소매</v>
      </c>
      <c r="L128">
        <v>44</v>
      </c>
      <c r="M128" s="23">
        <v>3900</v>
      </c>
      <c r="N128" s="23">
        <v>171600</v>
      </c>
    </row>
    <row r="129" spans="2:14" x14ac:dyDescent="0.3">
      <c r="B129" s="5">
        <v>43889</v>
      </c>
      <c r="C129" s="6" t="s">
        <v>68</v>
      </c>
      <c r="D129" s="6" t="s">
        <v>116</v>
      </c>
      <c r="E129" s="6">
        <v>63</v>
      </c>
      <c r="F129" s="7">
        <v>4400</v>
      </c>
      <c r="G129" s="7">
        <v>277200</v>
      </c>
      <c r="I129" s="25">
        <v>43888</v>
      </c>
      <c r="J129" t="str">
        <v>브리치x럭키67 봄신상 셔츠-그레이</v>
      </c>
      <c r="K129" t="str">
        <v>스마트스토어</v>
      </c>
      <c r="L129">
        <v>34</v>
      </c>
      <c r="M129" s="23">
        <v>4400</v>
      </c>
      <c r="N129" s="23">
        <v>149600</v>
      </c>
    </row>
    <row r="130" spans="2:14" x14ac:dyDescent="0.3">
      <c r="B130" s="5">
        <v>43890</v>
      </c>
      <c r="C130" s="6" t="s">
        <v>11</v>
      </c>
      <c r="D130" s="6" t="s">
        <v>115</v>
      </c>
      <c r="E130" s="6">
        <v>70</v>
      </c>
      <c r="F130" s="7">
        <v>3900</v>
      </c>
      <c r="G130" s="7">
        <v>273000</v>
      </c>
      <c r="I130" s="25">
        <v>43889</v>
      </c>
      <c r="J130" t="str">
        <v>시크폭스 베스트 모음전 롱티-블랙</v>
      </c>
      <c r="K130" t="str">
        <v>스마트스토어</v>
      </c>
      <c r="L130">
        <v>29</v>
      </c>
      <c r="M130" s="23">
        <v>3700</v>
      </c>
      <c r="N130" s="23">
        <v>107300</v>
      </c>
    </row>
    <row r="131" spans="2:14" x14ac:dyDescent="0.3">
      <c r="B131" s="5">
        <v>43890</v>
      </c>
      <c r="C131" s="6" t="s">
        <v>24</v>
      </c>
      <c r="D131" s="6" t="s">
        <v>117</v>
      </c>
      <c r="E131" s="6">
        <v>80</v>
      </c>
      <c r="F131" s="7">
        <v>4800</v>
      </c>
      <c r="G131" s="7">
        <v>384000</v>
      </c>
      <c r="I131" s="25">
        <v>43889</v>
      </c>
      <c r="J131" t="str">
        <v>S스타일 박스티-연두</v>
      </c>
      <c r="K131" t="str">
        <v>봄신상 특가한정</v>
      </c>
      <c r="L131">
        <v>51</v>
      </c>
      <c r="M131" s="23">
        <v>4400</v>
      </c>
      <c r="N131" s="23">
        <v>224400</v>
      </c>
    </row>
    <row r="132" spans="2:14" x14ac:dyDescent="0.3">
      <c r="B132" s="5">
        <v>43890</v>
      </c>
      <c r="C132" s="6" t="s">
        <v>37</v>
      </c>
      <c r="D132" s="6" t="s">
        <v>114</v>
      </c>
      <c r="E132" s="6">
        <v>40</v>
      </c>
      <c r="F132" s="7">
        <v>3900</v>
      </c>
      <c r="G132" s="7">
        <v>156000</v>
      </c>
      <c r="I132" s="25">
        <v>43889</v>
      </c>
      <c r="J132" t="str">
        <v>다온샵/밴딩 슬랙스 스키니-핑크</v>
      </c>
      <c r="K132" t="str">
        <v>직영판매</v>
      </c>
      <c r="L132">
        <v>63</v>
      </c>
      <c r="M132" s="23">
        <v>4400</v>
      </c>
      <c r="N132" s="23">
        <v>277200</v>
      </c>
    </row>
    <row r="133" spans="2:14" x14ac:dyDescent="0.3">
      <c r="B133" s="5">
        <v>43890</v>
      </c>
      <c r="C133" s="6" t="s">
        <v>72</v>
      </c>
      <c r="D133" s="6" t="s">
        <v>116</v>
      </c>
      <c r="E133" s="6">
        <v>73</v>
      </c>
      <c r="F133" s="7">
        <v>4800</v>
      </c>
      <c r="G133" s="7">
        <v>350400</v>
      </c>
      <c r="I133" s="25">
        <v>43890</v>
      </c>
      <c r="J133" t="str">
        <v>브리치x럭키67 봄신상 니트-블랙</v>
      </c>
      <c r="K133" t="str">
        <v>매장 소매</v>
      </c>
      <c r="L133">
        <v>70</v>
      </c>
      <c r="M133" s="23">
        <v>3900</v>
      </c>
      <c r="N133" s="23">
        <v>273000</v>
      </c>
    </row>
    <row r="134" spans="2:14" x14ac:dyDescent="0.3">
      <c r="B134" s="5">
        <v>43890</v>
      </c>
      <c r="C134" s="6" t="s">
        <v>16</v>
      </c>
      <c r="D134" s="6" t="s">
        <v>114</v>
      </c>
      <c r="E134" s="6">
        <v>66</v>
      </c>
      <c r="F134" s="7">
        <v>3900</v>
      </c>
      <c r="G134" s="7">
        <v>257400</v>
      </c>
      <c r="I134" s="25">
        <v>43890</v>
      </c>
      <c r="J134" t="str">
        <v>피핀 베스트 모음전 팬츠-그레이</v>
      </c>
      <c r="K134" t="str">
        <v>봄신상 특가한정</v>
      </c>
      <c r="L134">
        <v>80</v>
      </c>
      <c r="M134" s="23">
        <v>4800</v>
      </c>
      <c r="N134" s="23">
        <v>384000</v>
      </c>
    </row>
    <row r="135" spans="2:14" x14ac:dyDescent="0.3">
      <c r="B135" s="5">
        <v>43890</v>
      </c>
      <c r="C135" s="6" t="s">
        <v>75</v>
      </c>
      <c r="D135" s="6" t="s">
        <v>115</v>
      </c>
      <c r="E135" s="6">
        <v>99</v>
      </c>
      <c r="F135" s="7">
        <v>3600</v>
      </c>
      <c r="G135" s="7">
        <v>356400</v>
      </c>
      <c r="I135" s="25">
        <v>43890</v>
      </c>
      <c r="J135" t="str">
        <v>시크루즈 맨투맨-그레이</v>
      </c>
      <c r="K135" t="str">
        <v>G마켓</v>
      </c>
      <c r="L135">
        <v>40</v>
      </c>
      <c r="M135" s="23">
        <v>3900</v>
      </c>
      <c r="N135" s="23">
        <v>156000</v>
      </c>
    </row>
    <row r="136" spans="2:14" x14ac:dyDescent="0.3">
      <c r="B136" s="5">
        <v>43890</v>
      </c>
      <c r="C136" s="6" t="s">
        <v>30</v>
      </c>
      <c r="D136" s="6" t="s">
        <v>118</v>
      </c>
      <c r="E136" s="6">
        <v>52</v>
      </c>
      <c r="F136" s="7">
        <v>3700</v>
      </c>
      <c r="G136" s="7">
        <v>192400</v>
      </c>
      <c r="I136" s="25">
        <v>43890</v>
      </c>
      <c r="J136" t="str">
        <v>시크루즈 롱원피스-핑크</v>
      </c>
      <c r="K136" t="str">
        <v>직영판매</v>
      </c>
      <c r="L136">
        <v>73</v>
      </c>
      <c r="M136" s="23">
        <v>4800</v>
      </c>
      <c r="N136" s="23">
        <v>350400</v>
      </c>
    </row>
    <row r="137" spans="2:14" x14ac:dyDescent="0.3">
      <c r="B137" s="5">
        <v>43891</v>
      </c>
      <c r="C137" s="6" t="s">
        <v>27</v>
      </c>
      <c r="D137" s="6" t="s">
        <v>114</v>
      </c>
      <c r="E137" s="6">
        <v>51</v>
      </c>
      <c r="F137" s="7">
        <v>4500</v>
      </c>
      <c r="G137" s="7">
        <v>229500</v>
      </c>
      <c r="I137" s="25">
        <v>43890</v>
      </c>
      <c r="J137" t="str">
        <v>S스타일 박스티-블랙</v>
      </c>
      <c r="K137" t="str">
        <v>G마켓</v>
      </c>
      <c r="L137">
        <v>66</v>
      </c>
      <c r="M137" s="23">
        <v>3900</v>
      </c>
      <c r="N137" s="23">
        <v>257400</v>
      </c>
    </row>
    <row r="138" spans="2:14" x14ac:dyDescent="0.3">
      <c r="B138" s="5">
        <v>43891</v>
      </c>
      <c r="C138" s="6" t="s">
        <v>26</v>
      </c>
      <c r="D138" s="6" t="s">
        <v>117</v>
      </c>
      <c r="E138" s="6">
        <v>71</v>
      </c>
      <c r="F138" s="7">
        <v>3300</v>
      </c>
      <c r="G138" s="7">
        <v>234300</v>
      </c>
      <c r="I138" s="25">
        <v>43890</v>
      </c>
      <c r="J138" t="str">
        <v>브리치x럭키67 봄신상 셔츠-핑크</v>
      </c>
      <c r="K138" t="str">
        <v>매장 소매</v>
      </c>
      <c r="L138">
        <v>99</v>
      </c>
      <c r="M138" s="23">
        <v>3600</v>
      </c>
      <c r="N138" s="23">
        <v>356400</v>
      </c>
    </row>
    <row r="139" spans="2:14" x14ac:dyDescent="0.3">
      <c r="B139" s="5">
        <v>43891</v>
      </c>
      <c r="C139" s="6" t="s">
        <v>103</v>
      </c>
      <c r="D139" s="6" t="s">
        <v>116</v>
      </c>
      <c r="E139" s="6">
        <v>45</v>
      </c>
      <c r="F139" s="7">
        <v>3400</v>
      </c>
      <c r="G139" s="7">
        <v>153000</v>
      </c>
      <c r="I139" s="25">
        <v>43890</v>
      </c>
      <c r="J139" t="str">
        <v>시크루즈 루즈핏-그레이</v>
      </c>
      <c r="K139" t="str">
        <v>스마트스토어</v>
      </c>
      <c r="L139">
        <v>52</v>
      </c>
      <c r="M139" s="23">
        <v>3700</v>
      </c>
      <c r="N139" s="23">
        <v>192400</v>
      </c>
    </row>
    <row r="140" spans="2:14" x14ac:dyDescent="0.3">
      <c r="B140" s="5">
        <v>43891</v>
      </c>
      <c r="C140" s="6" t="s">
        <v>8</v>
      </c>
      <c r="D140" s="6" t="s">
        <v>116</v>
      </c>
      <c r="E140" s="6">
        <v>81</v>
      </c>
      <c r="F140" s="7">
        <v>3100</v>
      </c>
      <c r="G140" s="7">
        <v>251100</v>
      </c>
      <c r="I140" s="25">
        <v>43891</v>
      </c>
      <c r="J140" t="str">
        <v>시크폭스 베스트 모음전 롱티-그레이</v>
      </c>
      <c r="K140" t="str">
        <v>G마켓</v>
      </c>
      <c r="L140">
        <v>51</v>
      </c>
      <c r="M140" s="23">
        <v>4500</v>
      </c>
      <c r="N140" s="23">
        <v>229500</v>
      </c>
    </row>
    <row r="141" spans="2:14" x14ac:dyDescent="0.3">
      <c r="B141" s="5">
        <v>43891</v>
      </c>
      <c r="C141" s="6" t="s">
        <v>60</v>
      </c>
      <c r="D141" s="6" t="s">
        <v>114</v>
      </c>
      <c r="E141" s="6">
        <v>32</v>
      </c>
      <c r="F141" s="7">
        <v>4600</v>
      </c>
      <c r="G141" s="7">
        <v>147200</v>
      </c>
      <c r="I141" s="25">
        <v>43891</v>
      </c>
      <c r="J141" t="str">
        <v>티메이 봄신상 블라우스-그레이</v>
      </c>
      <c r="K141" t="str">
        <v>봄신상 특가한정</v>
      </c>
      <c r="L141">
        <v>71</v>
      </c>
      <c r="M141" s="23">
        <v>3300</v>
      </c>
      <c r="N141" s="23">
        <v>234300</v>
      </c>
    </row>
    <row r="142" spans="2:14" x14ac:dyDescent="0.3">
      <c r="B142" s="5">
        <v>43892</v>
      </c>
      <c r="C142" s="6" t="s">
        <v>37</v>
      </c>
      <c r="D142" s="6" t="s">
        <v>117</v>
      </c>
      <c r="E142" s="6">
        <v>80</v>
      </c>
      <c r="F142" s="7">
        <v>4400</v>
      </c>
      <c r="G142" s="7">
        <v>352000</v>
      </c>
      <c r="I142" s="25">
        <v>43891</v>
      </c>
      <c r="J142" t="str">
        <v>스윗바니 봄신상 롱원피스-연두</v>
      </c>
      <c r="K142" t="str">
        <v>직영판매</v>
      </c>
      <c r="L142">
        <v>45</v>
      </c>
      <c r="M142" s="23">
        <v>3400</v>
      </c>
      <c r="N142" s="23">
        <v>153000</v>
      </c>
    </row>
    <row r="143" spans="2:14" x14ac:dyDescent="0.3">
      <c r="B143" s="5">
        <v>43892</v>
      </c>
      <c r="C143" s="6" t="s">
        <v>101</v>
      </c>
      <c r="D143" s="6" t="s">
        <v>114</v>
      </c>
      <c r="E143" s="6">
        <v>49</v>
      </c>
      <c r="F143" s="7">
        <v>4300</v>
      </c>
      <c r="G143" s="7">
        <v>210700</v>
      </c>
      <c r="I143" s="25">
        <v>43891</v>
      </c>
      <c r="J143" t="str">
        <v>티메이 봄신상 블라우스-블랙</v>
      </c>
      <c r="K143" t="str">
        <v>직영판매</v>
      </c>
      <c r="L143">
        <v>81</v>
      </c>
      <c r="M143" s="23">
        <v>3100</v>
      </c>
      <c r="N143" s="23">
        <v>251100</v>
      </c>
    </row>
    <row r="144" spans="2:14" x14ac:dyDescent="0.3">
      <c r="B144" s="5">
        <v>43893</v>
      </c>
      <c r="C144" s="6" t="s">
        <v>9</v>
      </c>
      <c r="D144" s="6" t="s">
        <v>117</v>
      </c>
      <c r="E144" s="6">
        <v>97</v>
      </c>
      <c r="F144" s="7">
        <v>4000</v>
      </c>
      <c r="G144" s="7">
        <v>388000</v>
      </c>
      <c r="I144" s="25">
        <v>43891</v>
      </c>
      <c r="J144" t="str">
        <v>피핀 베스트 모음전 팬츠-핑크</v>
      </c>
      <c r="K144" t="str">
        <v>G마켓</v>
      </c>
      <c r="L144">
        <v>32</v>
      </c>
      <c r="M144" s="23">
        <v>4600</v>
      </c>
      <c r="N144" s="23">
        <v>147200</v>
      </c>
    </row>
    <row r="145" spans="2:14" x14ac:dyDescent="0.3">
      <c r="B145" s="5">
        <v>43894</v>
      </c>
      <c r="C145" s="6" t="s">
        <v>81</v>
      </c>
      <c r="D145" s="6" t="s">
        <v>118</v>
      </c>
      <c r="E145" s="6">
        <v>59</v>
      </c>
      <c r="F145" s="7">
        <v>3800</v>
      </c>
      <c r="G145" s="7">
        <v>224200</v>
      </c>
      <c r="I145" s="25">
        <v>43892</v>
      </c>
      <c r="J145" t="str">
        <v>시크루즈 맨투맨-그레이</v>
      </c>
      <c r="K145" t="str">
        <v>봄신상 특가한정</v>
      </c>
      <c r="L145">
        <v>80</v>
      </c>
      <c r="M145" s="23">
        <v>4400</v>
      </c>
      <c r="N145" s="23">
        <v>352000</v>
      </c>
    </row>
    <row r="146" spans="2:14" x14ac:dyDescent="0.3">
      <c r="B146" s="5">
        <v>43895</v>
      </c>
      <c r="C146" s="6" t="s">
        <v>50</v>
      </c>
      <c r="D146" s="6" t="s">
        <v>115</v>
      </c>
      <c r="E146" s="6">
        <v>30</v>
      </c>
      <c r="F146" s="7">
        <v>4300</v>
      </c>
      <c r="G146" s="7">
        <v>129000</v>
      </c>
      <c r="I146" s="25">
        <v>43892</v>
      </c>
      <c r="J146" t="str">
        <v>브리치x럭키67 봄신상 니트-연두</v>
      </c>
      <c r="K146" t="str">
        <v>G마켓</v>
      </c>
      <c r="L146">
        <v>49</v>
      </c>
      <c r="M146" s="23">
        <v>4300</v>
      </c>
      <c r="N146" s="23">
        <v>210700</v>
      </c>
    </row>
    <row r="147" spans="2:14" x14ac:dyDescent="0.3">
      <c r="B147" s="5">
        <v>43895</v>
      </c>
      <c r="C147" s="6" t="s">
        <v>25</v>
      </c>
      <c r="D147" s="6" t="s">
        <v>118</v>
      </c>
      <c r="E147" s="6">
        <v>71</v>
      </c>
      <c r="F147" s="7">
        <v>4300</v>
      </c>
      <c r="G147" s="7">
        <v>305300</v>
      </c>
      <c r="I147" s="25">
        <v>43893</v>
      </c>
      <c r="J147" t="str">
        <v>시크폭스 베스트 모음전 롱티-블랙</v>
      </c>
      <c r="K147" t="str">
        <v>봄신상 특가한정</v>
      </c>
      <c r="L147">
        <v>97</v>
      </c>
      <c r="M147" s="23">
        <v>4000</v>
      </c>
      <c r="N147" s="23">
        <v>388000</v>
      </c>
    </row>
    <row r="148" spans="2:14" x14ac:dyDescent="0.3">
      <c r="B148" s="5">
        <v>43896</v>
      </c>
      <c r="C148" s="6" t="s">
        <v>72</v>
      </c>
      <c r="D148" s="6" t="s">
        <v>116</v>
      </c>
      <c r="E148" s="6">
        <v>79</v>
      </c>
      <c r="F148" s="7">
        <v>4200</v>
      </c>
      <c r="G148" s="7">
        <v>331800</v>
      </c>
      <c r="I148" s="25">
        <v>43894</v>
      </c>
      <c r="J148" t="str">
        <v>시크폭스 베스트 모음전 롱티-퍼플</v>
      </c>
      <c r="K148" t="str">
        <v>스마트스토어</v>
      </c>
      <c r="L148">
        <v>59</v>
      </c>
      <c r="M148" s="23">
        <v>3800</v>
      </c>
      <c r="N148" s="23">
        <v>224200</v>
      </c>
    </row>
    <row r="149" spans="2:14" x14ac:dyDescent="0.3">
      <c r="B149" s="5">
        <v>43897</v>
      </c>
      <c r="C149" s="6" t="s">
        <v>10</v>
      </c>
      <c r="D149" s="6" t="s">
        <v>116</v>
      </c>
      <c r="E149" s="6">
        <v>35</v>
      </c>
      <c r="F149" s="7">
        <v>3000</v>
      </c>
      <c r="G149" s="7">
        <v>105000</v>
      </c>
      <c r="I149" s="25">
        <v>43895</v>
      </c>
      <c r="J149" t="str">
        <v>다온샵/밴딩 슬랙스 스키니-브라운</v>
      </c>
      <c r="K149" t="str">
        <v>매장 소매</v>
      </c>
      <c r="L149">
        <v>30</v>
      </c>
      <c r="M149" s="23">
        <v>4300</v>
      </c>
      <c r="N149" s="23">
        <v>129000</v>
      </c>
    </row>
    <row r="150" spans="2:14" x14ac:dyDescent="0.3">
      <c r="B150" s="5">
        <v>43897</v>
      </c>
      <c r="C150" s="6" t="s">
        <v>109</v>
      </c>
      <c r="D150" s="6" t="s">
        <v>118</v>
      </c>
      <c r="E150" s="6">
        <v>86</v>
      </c>
      <c r="F150" s="7">
        <v>3500</v>
      </c>
      <c r="G150" s="7">
        <v>301000</v>
      </c>
      <c r="I150" s="25">
        <v>43895</v>
      </c>
      <c r="J150" t="str">
        <v>S스타일 롱티-그레이</v>
      </c>
      <c r="K150" t="str">
        <v>스마트스토어</v>
      </c>
      <c r="L150">
        <v>71</v>
      </c>
      <c r="M150" s="23">
        <v>4300</v>
      </c>
      <c r="N150" s="23">
        <v>305300</v>
      </c>
    </row>
    <row r="151" spans="2:14" x14ac:dyDescent="0.3">
      <c r="B151" s="5">
        <v>43898</v>
      </c>
      <c r="C151" s="6" t="s">
        <v>68</v>
      </c>
      <c r="D151" s="6" t="s">
        <v>118</v>
      </c>
      <c r="E151" s="6">
        <v>11</v>
      </c>
      <c r="F151" s="7">
        <v>4500</v>
      </c>
      <c r="G151" s="7">
        <v>49500</v>
      </c>
      <c r="I151" s="25">
        <v>43896</v>
      </c>
      <c r="J151" t="str">
        <v>시크루즈 롱원피스-핑크</v>
      </c>
      <c r="K151" t="str">
        <v>직영판매</v>
      </c>
      <c r="L151">
        <v>79</v>
      </c>
      <c r="M151" s="23">
        <v>4200</v>
      </c>
      <c r="N151" s="23">
        <v>331800</v>
      </c>
    </row>
    <row r="152" spans="2:14" x14ac:dyDescent="0.3">
      <c r="B152" s="5">
        <v>43898</v>
      </c>
      <c r="C152" s="6" t="s">
        <v>62</v>
      </c>
      <c r="D152" s="6" t="s">
        <v>117</v>
      </c>
      <c r="E152" s="6">
        <v>25</v>
      </c>
      <c r="F152" s="7">
        <v>4700</v>
      </c>
      <c r="G152" s="7">
        <v>117500</v>
      </c>
      <c r="I152" s="25">
        <v>43897</v>
      </c>
      <c r="J152" t="str">
        <v>시스타 빅사이즈 티-블랙</v>
      </c>
      <c r="K152" t="str">
        <v>직영판매</v>
      </c>
      <c r="L152">
        <v>35</v>
      </c>
      <c r="M152" s="23">
        <v>3000</v>
      </c>
      <c r="N152" s="23">
        <v>105000</v>
      </c>
    </row>
    <row r="153" spans="2:14" x14ac:dyDescent="0.3">
      <c r="B153" s="5">
        <v>43898</v>
      </c>
      <c r="C153" s="6" t="s">
        <v>9</v>
      </c>
      <c r="D153" s="6" t="s">
        <v>114</v>
      </c>
      <c r="E153" s="6">
        <v>86</v>
      </c>
      <c r="F153" s="7">
        <v>3200</v>
      </c>
      <c r="G153" s="7">
        <v>275200</v>
      </c>
      <c r="I153" s="25">
        <v>43897</v>
      </c>
      <c r="J153" t="str">
        <v>시크루즈 맨투맨-연두</v>
      </c>
      <c r="K153" t="str">
        <v>스마트스토어</v>
      </c>
      <c r="L153">
        <v>86</v>
      </c>
      <c r="M153" s="23">
        <v>3500</v>
      </c>
      <c r="N153" s="23">
        <v>301000</v>
      </c>
    </row>
    <row r="154" spans="2:14" x14ac:dyDescent="0.3">
      <c r="B154" s="5">
        <v>43899</v>
      </c>
      <c r="C154" s="6" t="s">
        <v>13</v>
      </c>
      <c r="D154" s="6" t="s">
        <v>117</v>
      </c>
      <c r="E154" s="6">
        <v>42</v>
      </c>
      <c r="F154" s="7">
        <v>3100</v>
      </c>
      <c r="G154" s="7">
        <v>130200</v>
      </c>
      <c r="I154" s="25">
        <v>43898</v>
      </c>
      <c r="J154" t="str">
        <v>다온샵/밴딩 슬랙스 스키니-핑크</v>
      </c>
      <c r="K154" t="str">
        <v>스마트스토어</v>
      </c>
      <c r="L154">
        <v>11</v>
      </c>
      <c r="M154" s="23">
        <v>4500</v>
      </c>
      <c r="N154" s="23">
        <v>49500</v>
      </c>
    </row>
    <row r="155" spans="2:14" x14ac:dyDescent="0.3">
      <c r="B155" s="5">
        <v>43899</v>
      </c>
      <c r="C155" s="6" t="s">
        <v>21</v>
      </c>
      <c r="D155" s="6" t="s">
        <v>115</v>
      </c>
      <c r="E155" s="6">
        <v>16</v>
      </c>
      <c r="F155" s="7">
        <v>4400</v>
      </c>
      <c r="G155" s="7">
        <v>70400</v>
      </c>
      <c r="I155" s="25">
        <v>43898</v>
      </c>
      <c r="J155" t="str">
        <v>티메이 봄신상 블라우스-핑크</v>
      </c>
      <c r="K155" t="str">
        <v>봄신상 특가한정</v>
      </c>
      <c r="L155">
        <v>25</v>
      </c>
      <c r="M155" s="23">
        <v>4700</v>
      </c>
      <c r="N155" s="23">
        <v>117500</v>
      </c>
    </row>
    <row r="156" spans="2:14" x14ac:dyDescent="0.3">
      <c r="B156" s="5">
        <v>43900</v>
      </c>
      <c r="C156" s="6" t="s">
        <v>27</v>
      </c>
      <c r="D156" s="6" t="s">
        <v>118</v>
      </c>
      <c r="E156" s="6">
        <v>76</v>
      </c>
      <c r="F156" s="7">
        <v>3100</v>
      </c>
      <c r="G156" s="7">
        <v>235600</v>
      </c>
      <c r="I156" s="25">
        <v>43898</v>
      </c>
      <c r="J156" t="str">
        <v>시크폭스 베스트 모음전 롱티-블랙</v>
      </c>
      <c r="K156" t="str">
        <v>G마켓</v>
      </c>
      <c r="L156">
        <v>86</v>
      </c>
      <c r="M156" s="23">
        <v>3200</v>
      </c>
      <c r="N156" s="23">
        <v>275200</v>
      </c>
    </row>
    <row r="157" spans="2:14" x14ac:dyDescent="0.3">
      <c r="B157" s="5">
        <v>43901</v>
      </c>
      <c r="C157" s="6" t="s">
        <v>90</v>
      </c>
      <c r="D157" s="6" t="s">
        <v>115</v>
      </c>
      <c r="E157" s="6">
        <v>23</v>
      </c>
      <c r="F157" s="7">
        <v>3900</v>
      </c>
      <c r="G157" s="7">
        <v>89700</v>
      </c>
      <c r="I157" s="25">
        <v>43899</v>
      </c>
      <c r="J157" t="str">
        <v>스윗바니 봄신상 롱원피스-블랙</v>
      </c>
      <c r="K157" t="str">
        <v>봄신상 특가한정</v>
      </c>
      <c r="L157">
        <v>42</v>
      </c>
      <c r="M157" s="23">
        <v>3100</v>
      </c>
      <c r="N157" s="23">
        <v>130200</v>
      </c>
    </row>
    <row r="158" spans="2:14" x14ac:dyDescent="0.3">
      <c r="B158" s="5">
        <v>43901</v>
      </c>
      <c r="C158" s="6" t="s">
        <v>43</v>
      </c>
      <c r="D158" s="6" t="s">
        <v>115</v>
      </c>
      <c r="E158" s="6">
        <v>83</v>
      </c>
      <c r="F158" s="7">
        <v>4900</v>
      </c>
      <c r="G158" s="7">
        <v>406700</v>
      </c>
      <c r="I158" s="25">
        <v>43899</v>
      </c>
      <c r="J158" t="str">
        <v>브리치x럭키67 봄신상 셔츠-블랙</v>
      </c>
      <c r="K158" t="str">
        <v>매장 소매</v>
      </c>
      <c r="L158">
        <v>16</v>
      </c>
      <c r="M158" s="23">
        <v>4400</v>
      </c>
      <c r="N158" s="23">
        <v>70400</v>
      </c>
    </row>
    <row r="159" spans="2:14" x14ac:dyDescent="0.3">
      <c r="B159" s="5">
        <v>43902</v>
      </c>
      <c r="C159" s="6" t="s">
        <v>30</v>
      </c>
      <c r="D159" s="6" t="s">
        <v>114</v>
      </c>
      <c r="E159" s="6">
        <v>87</v>
      </c>
      <c r="F159" s="7">
        <v>3600</v>
      </c>
      <c r="G159" s="7">
        <v>313200</v>
      </c>
      <c r="I159" s="25">
        <v>43900</v>
      </c>
      <c r="J159" t="str">
        <v>시크폭스 베스트 모음전 롱티-그레이</v>
      </c>
      <c r="K159" t="str">
        <v>스마트스토어</v>
      </c>
      <c r="L159">
        <v>76</v>
      </c>
      <c r="M159" s="23">
        <v>3100</v>
      </c>
      <c r="N159" s="23">
        <v>235600</v>
      </c>
    </row>
    <row r="160" spans="2:14" x14ac:dyDescent="0.3">
      <c r="B160" s="5">
        <v>43903</v>
      </c>
      <c r="C160" s="6" t="s">
        <v>18</v>
      </c>
      <c r="D160" s="6" t="s">
        <v>116</v>
      </c>
      <c r="E160" s="6">
        <v>54</v>
      </c>
      <c r="F160" s="7">
        <v>3500</v>
      </c>
      <c r="G160" s="7">
        <v>189000</v>
      </c>
      <c r="I160" s="25">
        <v>43901</v>
      </c>
      <c r="J160" t="str">
        <v>시크루즈 롱원피스-퍼플</v>
      </c>
      <c r="K160" t="str">
        <v>매장 소매</v>
      </c>
      <c r="L160">
        <v>23</v>
      </c>
      <c r="M160" s="23">
        <v>3900</v>
      </c>
      <c r="N160" s="23">
        <v>89700</v>
      </c>
    </row>
    <row r="161" spans="2:14" x14ac:dyDescent="0.3">
      <c r="B161" s="5">
        <v>43904</v>
      </c>
      <c r="C161" s="6" t="s">
        <v>55</v>
      </c>
      <c r="D161" s="6" t="s">
        <v>116</v>
      </c>
      <c r="E161" s="6">
        <v>22</v>
      </c>
      <c r="F161" s="7">
        <v>4300</v>
      </c>
      <c r="G161" s="7">
        <v>94600</v>
      </c>
      <c r="I161" s="25">
        <v>43901</v>
      </c>
      <c r="J161" t="str">
        <v>S스타일 롱티-브라운</v>
      </c>
      <c r="K161" t="str">
        <v>매장 소매</v>
      </c>
      <c r="L161">
        <v>83</v>
      </c>
      <c r="M161" s="23">
        <v>4900</v>
      </c>
      <c r="N161" s="23">
        <v>406700</v>
      </c>
    </row>
    <row r="162" spans="2:14" x14ac:dyDescent="0.3">
      <c r="B162" s="5">
        <v>43905</v>
      </c>
      <c r="C162" s="6" t="s">
        <v>40</v>
      </c>
      <c r="D162" s="6" t="s">
        <v>114</v>
      </c>
      <c r="E162" s="6">
        <v>44</v>
      </c>
      <c r="F162" s="7">
        <v>3400</v>
      </c>
      <c r="G162" s="7">
        <v>149600</v>
      </c>
      <c r="I162" s="25">
        <v>43902</v>
      </c>
      <c r="J162" t="str">
        <v>시크루즈 루즈핏-그레이</v>
      </c>
      <c r="K162" t="str">
        <v>G마켓</v>
      </c>
      <c r="L162">
        <v>87</v>
      </c>
      <c r="M162" s="23">
        <v>3600</v>
      </c>
      <c r="N162" s="23">
        <v>313200</v>
      </c>
    </row>
    <row r="163" spans="2:14" x14ac:dyDescent="0.3">
      <c r="B163" s="5">
        <v>43905</v>
      </c>
      <c r="C163" s="6" t="s">
        <v>99</v>
      </c>
      <c r="D163" s="6" t="s">
        <v>117</v>
      </c>
      <c r="E163" s="6">
        <v>24</v>
      </c>
      <c r="F163" s="7">
        <v>4400</v>
      </c>
      <c r="G163" s="7">
        <v>105600</v>
      </c>
      <c r="I163" s="25">
        <v>43903</v>
      </c>
      <c r="J163" t="str">
        <v>시크루즈 롱원피스-블랙</v>
      </c>
      <c r="K163" t="str">
        <v>직영판매</v>
      </c>
      <c r="L163">
        <v>54</v>
      </c>
      <c r="M163" s="23">
        <v>3500</v>
      </c>
      <c r="N163" s="23">
        <v>189000</v>
      </c>
    </row>
    <row r="164" spans="2:14" x14ac:dyDescent="0.3">
      <c r="B164" s="5">
        <v>43905</v>
      </c>
      <c r="C164" s="6" t="s">
        <v>78</v>
      </c>
      <c r="D164" s="6" t="s">
        <v>118</v>
      </c>
      <c r="E164" s="6">
        <v>98</v>
      </c>
      <c r="F164" s="7">
        <v>3900</v>
      </c>
      <c r="G164" s="7">
        <v>382200</v>
      </c>
      <c r="I164" s="25">
        <v>43904</v>
      </c>
      <c r="J164" t="str">
        <v>시크루즈 맨투맨-브라운</v>
      </c>
      <c r="K164" t="str">
        <v>직영판매</v>
      </c>
      <c r="L164">
        <v>22</v>
      </c>
      <c r="M164" s="23">
        <v>4300</v>
      </c>
      <c r="N164" s="23">
        <v>94600</v>
      </c>
    </row>
    <row r="165" spans="2:14" x14ac:dyDescent="0.3">
      <c r="B165" s="5">
        <v>43906</v>
      </c>
      <c r="C165" s="6" t="s">
        <v>21</v>
      </c>
      <c r="D165" s="6" t="s">
        <v>116</v>
      </c>
      <c r="E165" s="6">
        <v>82</v>
      </c>
      <c r="F165" s="7">
        <v>3600</v>
      </c>
      <c r="G165" s="7">
        <v>295200</v>
      </c>
      <c r="I165" s="25">
        <v>43905</v>
      </c>
      <c r="J165" t="str">
        <v>시크폭스 베스트 모음전 박스티-그레이</v>
      </c>
      <c r="K165" t="str">
        <v>G마켓</v>
      </c>
      <c r="L165">
        <v>44</v>
      </c>
      <c r="M165" s="23">
        <v>3400</v>
      </c>
      <c r="N165" s="23">
        <v>149600</v>
      </c>
    </row>
    <row r="166" spans="2:14" x14ac:dyDescent="0.3">
      <c r="B166" s="5">
        <v>43906</v>
      </c>
      <c r="C166" s="6" t="s">
        <v>64</v>
      </c>
      <c r="D166" s="6" t="s">
        <v>114</v>
      </c>
      <c r="E166" s="6">
        <v>77</v>
      </c>
      <c r="F166" s="7">
        <v>4000</v>
      </c>
      <c r="G166" s="7">
        <v>308000</v>
      </c>
      <c r="I166" s="25">
        <v>43905</v>
      </c>
      <c r="J166" t="str">
        <v>시크폭스 베스트 모음전 롱티-연두</v>
      </c>
      <c r="K166" t="str">
        <v>봄신상 특가한정</v>
      </c>
      <c r="L166">
        <v>24</v>
      </c>
      <c r="M166" s="23">
        <v>4400</v>
      </c>
      <c r="N166" s="23">
        <v>105600</v>
      </c>
    </row>
    <row r="167" spans="2:14" x14ac:dyDescent="0.3">
      <c r="B167" s="5">
        <v>43906</v>
      </c>
      <c r="C167" s="6" t="s">
        <v>28</v>
      </c>
      <c r="D167" s="6" t="s">
        <v>118</v>
      </c>
      <c r="E167" s="6">
        <v>66</v>
      </c>
      <c r="F167" s="7">
        <v>3400</v>
      </c>
      <c r="G167" s="7">
        <v>224400</v>
      </c>
      <c r="I167" s="25">
        <v>43905</v>
      </c>
      <c r="J167" t="str">
        <v>피핀 베스트 모음전 팬츠-퍼플</v>
      </c>
      <c r="K167" t="str">
        <v>스마트스토어</v>
      </c>
      <c r="L167">
        <v>98</v>
      </c>
      <c r="M167" s="23">
        <v>3900</v>
      </c>
      <c r="N167" s="23">
        <v>382200</v>
      </c>
    </row>
    <row r="168" spans="2:14" x14ac:dyDescent="0.3">
      <c r="B168" s="5">
        <v>43907</v>
      </c>
      <c r="C168" s="6" t="s">
        <v>88</v>
      </c>
      <c r="D168" s="6" t="s">
        <v>118</v>
      </c>
      <c r="E168" s="6">
        <v>34</v>
      </c>
      <c r="F168" s="7">
        <v>4000</v>
      </c>
      <c r="G168" s="7">
        <v>136000</v>
      </c>
      <c r="I168" s="25">
        <v>43906</v>
      </c>
      <c r="J168" t="str">
        <v>브리치x럭키67 봄신상 셔츠-블랙</v>
      </c>
      <c r="K168" t="str">
        <v>직영판매</v>
      </c>
      <c r="L168">
        <v>82</v>
      </c>
      <c r="M168" s="23">
        <v>3600</v>
      </c>
      <c r="N168" s="23">
        <v>295200</v>
      </c>
    </row>
    <row r="169" spans="2:14" x14ac:dyDescent="0.3">
      <c r="B169" s="5">
        <v>43907</v>
      </c>
      <c r="C169" s="6" t="s">
        <v>91</v>
      </c>
      <c r="D169" s="6" t="s">
        <v>115</v>
      </c>
      <c r="E169" s="6">
        <v>82</v>
      </c>
      <c r="F169" s="7">
        <v>4200</v>
      </c>
      <c r="G169" s="7">
        <v>344400</v>
      </c>
      <c r="I169" s="25">
        <v>43906</v>
      </c>
      <c r="J169" t="str">
        <v>시스타 빅사이즈 티-핑크</v>
      </c>
      <c r="K169" t="str">
        <v>G마켓</v>
      </c>
      <c r="L169">
        <v>77</v>
      </c>
      <c r="M169" s="23">
        <v>4000</v>
      </c>
      <c r="N169" s="23">
        <v>308000</v>
      </c>
    </row>
    <row r="170" spans="2:14" x14ac:dyDescent="0.3">
      <c r="B170" s="5">
        <v>43907</v>
      </c>
      <c r="C170" s="6" t="s">
        <v>105</v>
      </c>
      <c r="D170" s="6" t="s">
        <v>117</v>
      </c>
      <c r="E170" s="6">
        <v>95</v>
      </c>
      <c r="F170" s="7">
        <v>3700</v>
      </c>
      <c r="G170" s="7">
        <v>351500</v>
      </c>
      <c r="I170" s="25">
        <v>43906</v>
      </c>
      <c r="J170" t="str">
        <v>시스타 빅사이즈 티-그레이</v>
      </c>
      <c r="K170" t="str">
        <v>스마트스토어</v>
      </c>
      <c r="L170">
        <v>66</v>
      </c>
      <c r="M170" s="23">
        <v>3400</v>
      </c>
      <c r="N170" s="23">
        <v>224400</v>
      </c>
    </row>
    <row r="171" spans="2:14" x14ac:dyDescent="0.3">
      <c r="B171" s="5">
        <v>43908</v>
      </c>
      <c r="C171" s="6" t="s">
        <v>22</v>
      </c>
      <c r="D171" s="6" t="s">
        <v>118</v>
      </c>
      <c r="E171" s="6">
        <v>97</v>
      </c>
      <c r="F171" s="7">
        <v>3300</v>
      </c>
      <c r="G171" s="7">
        <v>320100</v>
      </c>
      <c r="I171" s="25">
        <v>43907</v>
      </c>
      <c r="J171" t="str">
        <v>S스타일 박스티-퍼플</v>
      </c>
      <c r="K171" t="str">
        <v>스마트스토어</v>
      </c>
      <c r="L171">
        <v>34</v>
      </c>
      <c r="M171" s="23">
        <v>4000</v>
      </c>
      <c r="N171" s="23">
        <v>136000</v>
      </c>
    </row>
    <row r="172" spans="2:14" x14ac:dyDescent="0.3">
      <c r="B172" s="5">
        <v>43908</v>
      </c>
      <c r="C172" s="6" t="s">
        <v>87</v>
      </c>
      <c r="D172" s="6" t="s">
        <v>117</v>
      </c>
      <c r="E172" s="6">
        <v>51</v>
      </c>
      <c r="F172" s="7">
        <v>3600</v>
      </c>
      <c r="G172" s="7">
        <v>183600</v>
      </c>
      <c r="I172" s="25">
        <v>43907</v>
      </c>
      <c r="J172" t="str">
        <v>시크루즈 맨투맨-퍼플</v>
      </c>
      <c r="K172" t="str">
        <v>매장 소매</v>
      </c>
      <c r="L172">
        <v>82</v>
      </c>
      <c r="M172" s="23">
        <v>4200</v>
      </c>
      <c r="N172" s="23">
        <v>344400</v>
      </c>
    </row>
    <row r="173" spans="2:14" x14ac:dyDescent="0.3">
      <c r="B173" s="5">
        <v>43909</v>
      </c>
      <c r="C173" s="6" t="s">
        <v>20</v>
      </c>
      <c r="D173" s="6" t="s">
        <v>118</v>
      </c>
      <c r="E173" s="6">
        <v>21</v>
      </c>
      <c r="F173" s="7">
        <v>4200</v>
      </c>
      <c r="G173" s="7">
        <v>88200</v>
      </c>
      <c r="I173" s="25">
        <v>43907</v>
      </c>
      <c r="J173" t="str">
        <v>로즈맘 본신상 원피스-연두</v>
      </c>
      <c r="K173" t="str">
        <v>봄신상 특가한정</v>
      </c>
      <c r="L173">
        <v>95</v>
      </c>
      <c r="M173" s="23">
        <v>3700</v>
      </c>
      <c r="N173" s="23">
        <v>351500</v>
      </c>
    </row>
    <row r="174" spans="2:14" x14ac:dyDescent="0.3">
      <c r="B174" s="5">
        <v>43909</v>
      </c>
      <c r="C174" s="6" t="s">
        <v>81</v>
      </c>
      <c r="D174" s="6" t="s">
        <v>114</v>
      </c>
      <c r="E174" s="6">
        <v>73</v>
      </c>
      <c r="F174" s="7">
        <v>3600</v>
      </c>
      <c r="G174" s="7">
        <v>262800</v>
      </c>
      <c r="I174" s="25">
        <v>43908</v>
      </c>
      <c r="J174" t="str">
        <v>시크폭스 베스트 모음전 박스티-블랙</v>
      </c>
      <c r="K174" t="str">
        <v>스마트스토어</v>
      </c>
      <c r="L174">
        <v>97</v>
      </c>
      <c r="M174" s="23">
        <v>3300</v>
      </c>
      <c r="N174" s="23">
        <v>320100</v>
      </c>
    </row>
    <row r="175" spans="2:14" x14ac:dyDescent="0.3">
      <c r="B175" s="5">
        <v>43909</v>
      </c>
      <c r="C175" s="6" t="s">
        <v>69</v>
      </c>
      <c r="D175" s="6" t="s">
        <v>116</v>
      </c>
      <c r="E175" s="6">
        <v>22</v>
      </c>
      <c r="F175" s="7">
        <v>3600</v>
      </c>
      <c r="G175" s="7">
        <v>79200</v>
      </c>
      <c r="I175" s="25">
        <v>43908</v>
      </c>
      <c r="J175" t="str">
        <v>로즈맘 본신상 원피스-퍼플</v>
      </c>
      <c r="K175" t="str">
        <v>봄신상 특가한정</v>
      </c>
      <c r="L175">
        <v>51</v>
      </c>
      <c r="M175" s="23">
        <v>3600</v>
      </c>
      <c r="N175" s="23">
        <v>183600</v>
      </c>
    </row>
    <row r="176" spans="2:14" x14ac:dyDescent="0.3">
      <c r="B176" s="5">
        <v>43910</v>
      </c>
      <c r="C176" s="6" t="s">
        <v>26</v>
      </c>
      <c r="D176" s="6" t="s">
        <v>115</v>
      </c>
      <c r="E176" s="6">
        <v>57</v>
      </c>
      <c r="F176" s="7">
        <v>3100</v>
      </c>
      <c r="G176" s="7">
        <v>176700</v>
      </c>
      <c r="I176" s="25">
        <v>43909</v>
      </c>
      <c r="J176" t="str">
        <v>티메이 봄신상 난방-블랙</v>
      </c>
      <c r="K176" t="str">
        <v>스마트스토어</v>
      </c>
      <c r="L176">
        <v>21</v>
      </c>
      <c r="M176" s="23">
        <v>4200</v>
      </c>
      <c r="N176" s="23">
        <v>88200</v>
      </c>
    </row>
    <row r="177" spans="2:14" x14ac:dyDescent="0.3">
      <c r="B177" s="5">
        <v>43911</v>
      </c>
      <c r="C177" s="6" t="s">
        <v>74</v>
      </c>
      <c r="D177" s="6" t="s">
        <v>118</v>
      </c>
      <c r="E177" s="6">
        <v>84</v>
      </c>
      <c r="F177" s="7">
        <v>3900</v>
      </c>
      <c r="G177" s="7">
        <v>327600</v>
      </c>
      <c r="I177" s="25">
        <v>43909</v>
      </c>
      <c r="J177" t="str">
        <v>시크폭스 베스트 모음전 롱티-퍼플</v>
      </c>
      <c r="K177" t="str">
        <v>G마켓</v>
      </c>
      <c r="L177">
        <v>73</v>
      </c>
      <c r="M177" s="23">
        <v>3600</v>
      </c>
      <c r="N177" s="23">
        <v>262800</v>
      </c>
    </row>
    <row r="178" spans="2:14" x14ac:dyDescent="0.3">
      <c r="B178" s="5">
        <v>43912</v>
      </c>
      <c r="C178" s="6" t="s">
        <v>81</v>
      </c>
      <c r="D178" s="6" t="s">
        <v>117</v>
      </c>
      <c r="E178" s="6">
        <v>76</v>
      </c>
      <c r="F178" s="7">
        <v>4100</v>
      </c>
      <c r="G178" s="7">
        <v>311600</v>
      </c>
      <c r="I178" s="25">
        <v>43909</v>
      </c>
      <c r="J178" t="str">
        <v>로즈맘 본신상 원피스-핑크</v>
      </c>
      <c r="K178" t="str">
        <v>직영판매</v>
      </c>
      <c r="L178">
        <v>22</v>
      </c>
      <c r="M178" s="23">
        <v>3600</v>
      </c>
      <c r="N178" s="23">
        <v>79200</v>
      </c>
    </row>
    <row r="179" spans="2:14" x14ac:dyDescent="0.3">
      <c r="B179" s="5">
        <v>43912</v>
      </c>
      <c r="C179" s="6" t="s">
        <v>17</v>
      </c>
      <c r="D179" s="6" t="s">
        <v>114</v>
      </c>
      <c r="E179" s="6">
        <v>86</v>
      </c>
      <c r="F179" s="7">
        <v>4800</v>
      </c>
      <c r="G179" s="7">
        <v>412800</v>
      </c>
      <c r="I179" s="25">
        <v>43910</v>
      </c>
      <c r="J179" t="str">
        <v>티메이 봄신상 블라우스-그레이</v>
      </c>
      <c r="K179" t="str">
        <v>매장 소매</v>
      </c>
      <c r="L179">
        <v>57</v>
      </c>
      <c r="M179" s="23">
        <v>3100</v>
      </c>
      <c r="N179" s="23">
        <v>176700</v>
      </c>
    </row>
    <row r="180" spans="2:14" x14ac:dyDescent="0.3">
      <c r="B180" s="5">
        <v>43913</v>
      </c>
      <c r="C180" s="6" t="s">
        <v>100</v>
      </c>
      <c r="D180" s="6" t="s">
        <v>115</v>
      </c>
      <c r="E180" s="6">
        <v>32</v>
      </c>
      <c r="F180" s="7">
        <v>3200</v>
      </c>
      <c r="G180" s="7">
        <v>102400</v>
      </c>
      <c r="I180" s="25">
        <v>43911</v>
      </c>
      <c r="J180" t="str">
        <v>티메이 봄신상 난방-핑크</v>
      </c>
      <c r="K180" t="str">
        <v>스마트스토어</v>
      </c>
      <c r="L180">
        <v>84</v>
      </c>
      <c r="M180" s="23">
        <v>3900</v>
      </c>
      <c r="N180" s="23">
        <v>327600</v>
      </c>
    </row>
    <row r="181" spans="2:14" x14ac:dyDescent="0.3">
      <c r="B181" s="5">
        <v>43913</v>
      </c>
      <c r="C181" s="6" t="s">
        <v>41</v>
      </c>
      <c r="D181" s="6" t="s">
        <v>115</v>
      </c>
      <c r="E181" s="6">
        <v>75</v>
      </c>
      <c r="F181" s="7">
        <v>3300</v>
      </c>
      <c r="G181" s="7">
        <v>247500</v>
      </c>
      <c r="I181" s="25">
        <v>43912</v>
      </c>
      <c r="J181" t="str">
        <v>시크폭스 베스트 모음전 롱티-퍼플</v>
      </c>
      <c r="K181" t="str">
        <v>봄신상 특가한정</v>
      </c>
      <c r="L181">
        <v>76</v>
      </c>
      <c r="M181" s="23">
        <v>4100</v>
      </c>
      <c r="N181" s="23">
        <v>311600</v>
      </c>
    </row>
    <row r="182" spans="2:14" x14ac:dyDescent="0.3">
      <c r="B182" s="5">
        <v>43913</v>
      </c>
      <c r="C182" s="6" t="s">
        <v>19</v>
      </c>
      <c r="D182" s="6" t="s">
        <v>115</v>
      </c>
      <c r="E182" s="6">
        <v>46</v>
      </c>
      <c r="F182" s="7">
        <v>4700</v>
      </c>
      <c r="G182" s="7">
        <v>216200</v>
      </c>
      <c r="I182" s="25">
        <v>43912</v>
      </c>
      <c r="J182" t="str">
        <v>S스타일 티셔츠-블랙</v>
      </c>
      <c r="K182" t="str">
        <v>G마켓</v>
      </c>
      <c r="L182">
        <v>86</v>
      </c>
      <c r="M182" s="23">
        <v>4800</v>
      </c>
      <c r="N182" s="23">
        <v>412800</v>
      </c>
    </row>
    <row r="183" spans="2:14" x14ac:dyDescent="0.3">
      <c r="B183" s="5">
        <v>43914</v>
      </c>
      <c r="C183" s="6" t="s">
        <v>93</v>
      </c>
      <c r="D183" s="6" t="s">
        <v>118</v>
      </c>
      <c r="E183" s="6">
        <v>71</v>
      </c>
      <c r="F183" s="7">
        <v>4600</v>
      </c>
      <c r="G183" s="7">
        <v>326600</v>
      </c>
      <c r="I183" s="25">
        <v>43913</v>
      </c>
      <c r="J183" t="str">
        <v>시스타 빅사이즈 티-연두</v>
      </c>
      <c r="K183" t="str">
        <v>매장 소매</v>
      </c>
      <c r="L183">
        <v>32</v>
      </c>
      <c r="M183" s="23">
        <v>3200</v>
      </c>
      <c r="N183" s="23">
        <v>102400</v>
      </c>
    </row>
    <row r="184" spans="2:14" x14ac:dyDescent="0.3">
      <c r="B184" s="5">
        <v>43915</v>
      </c>
      <c r="C184" s="6" t="s">
        <v>74</v>
      </c>
      <c r="D184" s="6" t="s">
        <v>116</v>
      </c>
      <c r="E184" s="6">
        <v>89</v>
      </c>
      <c r="F184" s="7">
        <v>3900</v>
      </c>
      <c r="G184" s="7">
        <v>347100</v>
      </c>
      <c r="I184" s="25">
        <v>43913</v>
      </c>
      <c r="J184" t="str">
        <v>시크폭스 베스트 모음전 루즈핏-그레이</v>
      </c>
      <c r="K184" t="str">
        <v>매장 소매</v>
      </c>
      <c r="L184">
        <v>75</v>
      </c>
      <c r="M184" s="23">
        <v>3300</v>
      </c>
      <c r="N184" s="23">
        <v>247500</v>
      </c>
    </row>
    <row r="185" spans="2:14" x14ac:dyDescent="0.3">
      <c r="B185" s="5">
        <v>43916</v>
      </c>
      <c r="C185" s="6" t="s">
        <v>47</v>
      </c>
      <c r="D185" s="6" t="s">
        <v>116</v>
      </c>
      <c r="E185" s="6">
        <v>33</v>
      </c>
      <c r="F185" s="7">
        <v>3400</v>
      </c>
      <c r="G185" s="7">
        <v>112200</v>
      </c>
      <c r="I185" s="25">
        <v>43913</v>
      </c>
      <c r="J185" t="str">
        <v>시크루즈 맨투맨-블랙</v>
      </c>
      <c r="K185" t="str">
        <v>매장 소매</v>
      </c>
      <c r="L185">
        <v>46</v>
      </c>
      <c r="M185" s="23">
        <v>4700</v>
      </c>
      <c r="N185" s="23">
        <v>216200</v>
      </c>
    </row>
    <row r="186" spans="2:14" x14ac:dyDescent="0.3">
      <c r="B186" s="5">
        <v>43916</v>
      </c>
      <c r="C186" s="6" t="s">
        <v>56</v>
      </c>
      <c r="D186" s="6" t="s">
        <v>116</v>
      </c>
      <c r="E186" s="6">
        <v>70</v>
      </c>
      <c r="F186" s="7">
        <v>4200</v>
      </c>
      <c r="G186" s="7">
        <v>294000</v>
      </c>
      <c r="I186" s="25">
        <v>43914</v>
      </c>
      <c r="J186" t="str">
        <v>브리치x럭키67 봄신상 셔츠-퍼플</v>
      </c>
      <c r="K186" t="str">
        <v>스마트스토어</v>
      </c>
      <c r="L186">
        <v>71</v>
      </c>
      <c r="M186" s="23">
        <v>4600</v>
      </c>
      <c r="N186" s="23">
        <v>326600</v>
      </c>
    </row>
    <row r="187" spans="2:14" x14ac:dyDescent="0.3">
      <c r="B187" s="5">
        <v>43917</v>
      </c>
      <c r="C187" s="6" t="s">
        <v>90</v>
      </c>
      <c r="D187" s="6" t="s">
        <v>118</v>
      </c>
      <c r="E187" s="6">
        <v>10</v>
      </c>
      <c r="F187" s="7">
        <v>3600</v>
      </c>
      <c r="G187" s="7">
        <v>36000</v>
      </c>
      <c r="I187" s="25">
        <v>43915</v>
      </c>
      <c r="J187" t="str">
        <v>티메이 봄신상 난방-핑크</v>
      </c>
      <c r="K187" t="str">
        <v>직영판매</v>
      </c>
      <c r="L187">
        <v>89</v>
      </c>
      <c r="M187" s="23">
        <v>3900</v>
      </c>
      <c r="N187" s="23">
        <v>347100</v>
      </c>
    </row>
    <row r="188" spans="2:14" x14ac:dyDescent="0.3">
      <c r="B188" s="5">
        <v>43917</v>
      </c>
      <c r="C188" s="6" t="s">
        <v>110</v>
      </c>
      <c r="D188" s="6" t="s">
        <v>116</v>
      </c>
      <c r="E188" s="6">
        <v>100</v>
      </c>
      <c r="F188" s="7">
        <v>4500</v>
      </c>
      <c r="G188" s="7">
        <v>450000</v>
      </c>
      <c r="I188" s="25">
        <v>43916</v>
      </c>
      <c r="J188" t="str">
        <v>브리치x럭키67 봄신상 니트-브라운</v>
      </c>
      <c r="K188" t="str">
        <v>직영판매</v>
      </c>
      <c r="L188">
        <v>33</v>
      </c>
      <c r="M188" s="23">
        <v>3400</v>
      </c>
      <c r="N188" s="23">
        <v>112200</v>
      </c>
    </row>
    <row r="189" spans="2:14" x14ac:dyDescent="0.3">
      <c r="B189" s="5">
        <v>43917</v>
      </c>
      <c r="C189" s="6" t="s">
        <v>54</v>
      </c>
      <c r="D189" s="6" t="s">
        <v>114</v>
      </c>
      <c r="E189" s="6">
        <v>94</v>
      </c>
      <c r="F189" s="7">
        <v>3900</v>
      </c>
      <c r="G189" s="7">
        <v>366600</v>
      </c>
      <c r="I189" s="25">
        <v>43916</v>
      </c>
      <c r="J189" t="str">
        <v>티메이 봄신상 난방-브라운</v>
      </c>
      <c r="K189" t="str">
        <v>직영판매</v>
      </c>
      <c r="L189">
        <v>70</v>
      </c>
      <c r="M189" s="23">
        <v>4200</v>
      </c>
      <c r="N189" s="23">
        <v>294000</v>
      </c>
    </row>
    <row r="190" spans="2:14" x14ac:dyDescent="0.3">
      <c r="B190" s="5">
        <v>43917</v>
      </c>
      <c r="C190" s="6" t="s">
        <v>112</v>
      </c>
      <c r="D190" s="6" t="s">
        <v>117</v>
      </c>
      <c r="E190" s="6">
        <v>65</v>
      </c>
      <c r="F190" s="7">
        <v>3300</v>
      </c>
      <c r="G190" s="7">
        <v>214500</v>
      </c>
      <c r="I190" s="25">
        <v>43917</v>
      </c>
      <c r="J190" t="str">
        <v>시크루즈 롱원피스-퍼플</v>
      </c>
      <c r="K190" t="str">
        <v>스마트스토어</v>
      </c>
      <c r="L190">
        <v>10</v>
      </c>
      <c r="M190" s="23">
        <v>3600</v>
      </c>
      <c r="N190" s="23">
        <v>36000</v>
      </c>
    </row>
    <row r="191" spans="2:14" x14ac:dyDescent="0.3">
      <c r="B191" s="5">
        <v>43917</v>
      </c>
      <c r="C191" s="6" t="s">
        <v>38</v>
      </c>
      <c r="D191" s="6" t="s">
        <v>118</v>
      </c>
      <c r="E191" s="6">
        <v>86</v>
      </c>
      <c r="F191" s="7">
        <v>3500</v>
      </c>
      <c r="G191" s="7">
        <v>301000</v>
      </c>
      <c r="I191" s="25">
        <v>43917</v>
      </c>
      <c r="J191" t="str">
        <v>티메이 봄신상 난방-연두</v>
      </c>
      <c r="K191" t="str">
        <v>직영판매</v>
      </c>
      <c r="L191">
        <v>100</v>
      </c>
      <c r="M191" s="23">
        <v>4500</v>
      </c>
      <c r="N191" s="23">
        <v>450000</v>
      </c>
    </row>
    <row r="192" spans="2:14" x14ac:dyDescent="0.3">
      <c r="B192" s="5">
        <v>43918</v>
      </c>
      <c r="C192" s="6" t="s">
        <v>45</v>
      </c>
      <c r="D192" s="6" t="s">
        <v>118</v>
      </c>
      <c r="E192" s="6">
        <v>61</v>
      </c>
      <c r="F192" s="7">
        <v>3700</v>
      </c>
      <c r="G192" s="7">
        <v>225700</v>
      </c>
      <c r="I192" s="25">
        <v>43917</v>
      </c>
      <c r="J192" t="str">
        <v>시크루즈 롱원피스-브라운</v>
      </c>
      <c r="K192" t="str">
        <v>G마켓</v>
      </c>
      <c r="L192">
        <v>94</v>
      </c>
      <c r="M192" s="23">
        <v>3900</v>
      </c>
      <c r="N192" s="23">
        <v>366600</v>
      </c>
    </row>
    <row r="193" spans="2:14" x14ac:dyDescent="0.3">
      <c r="B193" s="5">
        <v>43918</v>
      </c>
      <c r="C193" s="6" t="s">
        <v>35</v>
      </c>
      <c r="D193" s="6" t="s">
        <v>115</v>
      </c>
      <c r="E193" s="6">
        <v>94</v>
      </c>
      <c r="F193" s="7">
        <v>4800</v>
      </c>
      <c r="G193" s="7">
        <v>451200</v>
      </c>
      <c r="I193" s="25">
        <v>43917</v>
      </c>
      <c r="J193" t="str">
        <v>시크폭스 베스트 모음전 박스티-연두</v>
      </c>
      <c r="K193" t="str">
        <v>봄신상 특가한정</v>
      </c>
      <c r="L193">
        <v>65</v>
      </c>
      <c r="M193" s="23">
        <v>3300</v>
      </c>
      <c r="N193" s="23">
        <v>214500</v>
      </c>
    </row>
    <row r="194" spans="2:14" x14ac:dyDescent="0.3">
      <c r="B194" s="5">
        <v>43918</v>
      </c>
      <c r="C194" s="6" t="s">
        <v>76</v>
      </c>
      <c r="D194" s="6" t="s">
        <v>116</v>
      </c>
      <c r="E194" s="6">
        <v>41</v>
      </c>
      <c r="F194" s="7">
        <v>3200</v>
      </c>
      <c r="G194" s="7">
        <v>131200</v>
      </c>
      <c r="I194" s="25">
        <v>43917</v>
      </c>
      <c r="J194" t="str">
        <v>티메이 봄신상 난방-그레이</v>
      </c>
      <c r="K194" t="str">
        <v>스마트스토어</v>
      </c>
      <c r="L194">
        <v>86</v>
      </c>
      <c r="M194" s="23">
        <v>3500</v>
      </c>
      <c r="N194" s="23">
        <v>301000</v>
      </c>
    </row>
    <row r="195" spans="2:14" x14ac:dyDescent="0.3">
      <c r="B195" s="5">
        <v>43918</v>
      </c>
      <c r="C195" s="6" t="s">
        <v>44</v>
      </c>
      <c r="D195" s="6" t="s">
        <v>117</v>
      </c>
      <c r="E195" s="6">
        <v>28</v>
      </c>
      <c r="F195" s="7">
        <v>3800</v>
      </c>
      <c r="G195" s="7">
        <v>106400</v>
      </c>
      <c r="I195" s="25">
        <v>43918</v>
      </c>
      <c r="J195" t="str">
        <v>시크폭스 베스트 모음전 롱티-브라운</v>
      </c>
      <c r="K195" t="str">
        <v>스마트스토어</v>
      </c>
      <c r="L195">
        <v>61</v>
      </c>
      <c r="M195" s="23">
        <v>3700</v>
      </c>
      <c r="N195" s="23">
        <v>225700</v>
      </c>
    </row>
    <row r="196" spans="2:14" x14ac:dyDescent="0.3">
      <c r="B196" s="5">
        <v>43918</v>
      </c>
      <c r="C196" s="6" t="s">
        <v>86</v>
      </c>
      <c r="D196" s="6" t="s">
        <v>117</v>
      </c>
      <c r="E196" s="6">
        <v>78</v>
      </c>
      <c r="F196" s="7">
        <v>4000</v>
      </c>
      <c r="G196" s="7">
        <v>312000</v>
      </c>
      <c r="I196" s="25">
        <v>43918</v>
      </c>
      <c r="J196" t="str">
        <v>S스타일 티셔츠-그레이</v>
      </c>
      <c r="K196" t="str">
        <v>매장 소매</v>
      </c>
      <c r="L196">
        <v>94</v>
      </c>
      <c r="M196" s="23">
        <v>4800</v>
      </c>
      <c r="N196" s="23">
        <v>451200</v>
      </c>
    </row>
    <row r="197" spans="2:14" x14ac:dyDescent="0.3">
      <c r="B197" s="5">
        <v>43919</v>
      </c>
      <c r="C197" s="6" t="s">
        <v>107</v>
      </c>
      <c r="D197" s="6" t="s">
        <v>114</v>
      </c>
      <c r="E197" s="6">
        <v>35</v>
      </c>
      <c r="F197" s="7">
        <v>3500</v>
      </c>
      <c r="G197" s="7">
        <v>122500</v>
      </c>
      <c r="I197" s="25">
        <v>43918</v>
      </c>
      <c r="J197" t="str">
        <v>시크폭스 베스트 모음전 박스티-핑크</v>
      </c>
      <c r="K197" t="str">
        <v>직영판매</v>
      </c>
      <c r="L197">
        <v>41</v>
      </c>
      <c r="M197" s="23">
        <v>3200</v>
      </c>
      <c r="N197" s="23">
        <v>131200</v>
      </c>
    </row>
    <row r="198" spans="2:14" x14ac:dyDescent="0.3">
      <c r="B198" s="5">
        <v>43920</v>
      </c>
      <c r="C198" s="6" t="s">
        <v>103</v>
      </c>
      <c r="D198" s="6" t="s">
        <v>118</v>
      </c>
      <c r="E198" s="6">
        <v>23</v>
      </c>
      <c r="F198" s="7">
        <v>4100</v>
      </c>
      <c r="G198" s="7">
        <v>94300</v>
      </c>
      <c r="I198" s="25">
        <v>43918</v>
      </c>
      <c r="J198" t="str">
        <v>티메이 봄신상 블라우스-브라운</v>
      </c>
      <c r="K198" t="str">
        <v>봄신상 특가한정</v>
      </c>
      <c r="L198">
        <v>28</v>
      </c>
      <c r="M198" s="23">
        <v>3800</v>
      </c>
      <c r="N198" s="23">
        <v>106400</v>
      </c>
    </row>
    <row r="199" spans="2:14" x14ac:dyDescent="0.3">
      <c r="B199" s="5">
        <v>43921</v>
      </c>
      <c r="C199" s="6" t="s">
        <v>29</v>
      </c>
      <c r="D199" s="6" t="s">
        <v>117</v>
      </c>
      <c r="E199" s="6">
        <v>73</v>
      </c>
      <c r="F199" s="7">
        <v>3900</v>
      </c>
      <c r="G199" s="7">
        <v>284700</v>
      </c>
      <c r="I199" s="25">
        <v>43918</v>
      </c>
      <c r="J199" t="str">
        <v>다온샵/밴딩 슬랙스 스키니-퍼플</v>
      </c>
      <c r="K199" t="str">
        <v>봄신상 특가한정</v>
      </c>
      <c r="L199">
        <v>78</v>
      </c>
      <c r="M199" s="23">
        <v>4000</v>
      </c>
      <c r="N199" s="23">
        <v>312000</v>
      </c>
    </row>
    <row r="200" spans="2:14" x14ac:dyDescent="0.3">
      <c r="B200" s="5">
        <v>43922</v>
      </c>
      <c r="C200" s="6" t="s">
        <v>34</v>
      </c>
      <c r="D200" s="6" t="s">
        <v>114</v>
      </c>
      <c r="E200" s="6">
        <v>72</v>
      </c>
      <c r="F200" s="7">
        <v>4700</v>
      </c>
      <c r="G200" s="7">
        <v>338400</v>
      </c>
      <c r="I200" s="25">
        <v>43919</v>
      </c>
      <c r="J200" t="str">
        <v>S스타일 티셔츠-연두</v>
      </c>
      <c r="K200" t="str">
        <v>G마켓</v>
      </c>
      <c r="L200">
        <v>35</v>
      </c>
      <c r="M200" s="23">
        <v>3500</v>
      </c>
      <c r="N200" s="23">
        <v>122500</v>
      </c>
    </row>
    <row r="201" spans="2:14" x14ac:dyDescent="0.3">
      <c r="B201" s="5">
        <v>43923</v>
      </c>
      <c r="C201" s="6" t="s">
        <v>95</v>
      </c>
      <c r="D201" s="6" t="s">
        <v>118</v>
      </c>
      <c r="E201" s="6">
        <v>90</v>
      </c>
      <c r="F201" s="7">
        <v>3700</v>
      </c>
      <c r="G201" s="7">
        <v>333000</v>
      </c>
      <c r="I201" s="25">
        <v>43920</v>
      </c>
      <c r="J201" t="str">
        <v>스윗바니 봄신상 롱원피스-연두</v>
      </c>
      <c r="K201" t="str">
        <v>스마트스토어</v>
      </c>
      <c r="L201">
        <v>23</v>
      </c>
      <c r="M201" s="23">
        <v>4100</v>
      </c>
      <c r="N201" s="23">
        <v>94300</v>
      </c>
    </row>
    <row r="202" spans="2:14" x14ac:dyDescent="0.3">
      <c r="B202" s="5">
        <v>43923</v>
      </c>
      <c r="C202" s="6" t="s">
        <v>106</v>
      </c>
      <c r="D202" s="6" t="s">
        <v>118</v>
      </c>
      <c r="E202" s="6">
        <v>46</v>
      </c>
      <c r="F202" s="7">
        <v>3100</v>
      </c>
      <c r="G202" s="7">
        <v>142600</v>
      </c>
      <c r="I202" s="25">
        <v>43921</v>
      </c>
      <c r="J202" t="str">
        <v>브리치x럭키67 봄신상 니트-그레이</v>
      </c>
      <c r="K202" t="str">
        <v>봄신상 특가한정</v>
      </c>
      <c r="L202">
        <v>73</v>
      </c>
      <c r="M202" s="23">
        <v>3900</v>
      </c>
      <c r="N202" s="23">
        <v>284700</v>
      </c>
    </row>
    <row r="203" spans="2:14" x14ac:dyDescent="0.3">
      <c r="B203" s="5">
        <v>43924</v>
      </c>
      <c r="C203" s="6" t="s">
        <v>49</v>
      </c>
      <c r="D203" s="6" t="s">
        <v>116</v>
      </c>
      <c r="E203" s="6">
        <v>40</v>
      </c>
      <c r="F203" s="7">
        <v>4600</v>
      </c>
      <c r="G203" s="7">
        <v>184000</v>
      </c>
      <c r="I203" s="25">
        <v>43922</v>
      </c>
      <c r="J203" t="str">
        <v>S스타일 박스티-그레이</v>
      </c>
      <c r="K203" t="str">
        <v>G마켓</v>
      </c>
      <c r="L203">
        <v>72</v>
      </c>
      <c r="M203" s="23">
        <v>4700</v>
      </c>
      <c r="N203" s="23">
        <v>338400</v>
      </c>
    </row>
    <row r="204" spans="2:14" x14ac:dyDescent="0.3">
      <c r="B204" s="5">
        <v>43925</v>
      </c>
      <c r="C204" s="6" t="s">
        <v>80</v>
      </c>
      <c r="D204" s="6" t="s">
        <v>115</v>
      </c>
      <c r="E204" s="6">
        <v>95</v>
      </c>
      <c r="F204" s="7">
        <v>3500</v>
      </c>
      <c r="G204" s="7">
        <v>332500</v>
      </c>
      <c r="I204" s="25">
        <v>43923</v>
      </c>
      <c r="J204" t="str">
        <v>시크폭스 베스트 모음전 루즈핏-퍼플</v>
      </c>
      <c r="K204" t="str">
        <v>스마트스토어</v>
      </c>
      <c r="L204">
        <v>90</v>
      </c>
      <c r="M204" s="23">
        <v>3700</v>
      </c>
      <c r="N204" s="23">
        <v>333000</v>
      </c>
    </row>
    <row r="205" spans="2:14" x14ac:dyDescent="0.3">
      <c r="B205" s="5">
        <v>43925</v>
      </c>
      <c r="C205" s="6" t="s">
        <v>54</v>
      </c>
      <c r="D205" s="6" t="s">
        <v>116</v>
      </c>
      <c r="E205" s="6">
        <v>10</v>
      </c>
      <c r="F205" s="7">
        <v>4100</v>
      </c>
      <c r="G205" s="7">
        <v>41000</v>
      </c>
      <c r="I205" s="25">
        <v>43923</v>
      </c>
      <c r="J205" t="str">
        <v>S스타일 박스티-연두</v>
      </c>
      <c r="K205" t="str">
        <v>스마트스토어</v>
      </c>
      <c r="L205">
        <v>46</v>
      </c>
      <c r="M205" s="23">
        <v>3100</v>
      </c>
      <c r="N205" s="23">
        <v>142600</v>
      </c>
    </row>
    <row r="206" spans="2:14" x14ac:dyDescent="0.3">
      <c r="B206" s="5">
        <v>43925</v>
      </c>
      <c r="C206" s="6" t="s">
        <v>66</v>
      </c>
      <c r="D206" s="6" t="s">
        <v>118</v>
      </c>
      <c r="E206" s="6">
        <v>81</v>
      </c>
      <c r="F206" s="7">
        <v>5000</v>
      </c>
      <c r="G206" s="7">
        <v>405000</v>
      </c>
      <c r="I206" s="25">
        <v>43924</v>
      </c>
      <c r="J206" t="str">
        <v>스윗바니 봄신상 롱원피스-브라운</v>
      </c>
      <c r="K206" t="str">
        <v>직영판매</v>
      </c>
      <c r="L206">
        <v>40</v>
      </c>
      <c r="M206" s="23">
        <v>4600</v>
      </c>
      <c r="N206" s="23">
        <v>184000</v>
      </c>
    </row>
    <row r="207" spans="2:14" x14ac:dyDescent="0.3">
      <c r="B207" s="5">
        <v>43925</v>
      </c>
      <c r="C207" s="6" t="s">
        <v>99</v>
      </c>
      <c r="D207" s="6" t="s">
        <v>116</v>
      </c>
      <c r="E207" s="6">
        <v>89</v>
      </c>
      <c r="F207" s="7">
        <v>4100</v>
      </c>
      <c r="G207" s="7">
        <v>364900</v>
      </c>
      <c r="I207" s="25">
        <v>43925</v>
      </c>
      <c r="J207" t="str">
        <v>티메이 봄신상 블라우스-퍼플</v>
      </c>
      <c r="K207" t="str">
        <v>매장 소매</v>
      </c>
      <c r="L207">
        <v>95</v>
      </c>
      <c r="M207" s="23">
        <v>3500</v>
      </c>
      <c r="N207" s="23">
        <v>332500</v>
      </c>
    </row>
    <row r="208" spans="2:14" x14ac:dyDescent="0.3">
      <c r="B208" s="5">
        <v>43926</v>
      </c>
      <c r="C208" s="6" t="s">
        <v>94</v>
      </c>
      <c r="D208" s="6" t="s">
        <v>114</v>
      </c>
      <c r="E208" s="6">
        <v>77</v>
      </c>
      <c r="F208" s="7">
        <v>4800</v>
      </c>
      <c r="G208" s="7">
        <v>369600</v>
      </c>
      <c r="I208" s="25">
        <v>43925</v>
      </c>
      <c r="J208" t="str">
        <v>시크루즈 롱원피스-브라운</v>
      </c>
      <c r="K208" t="str">
        <v>직영판매</v>
      </c>
      <c r="L208">
        <v>10</v>
      </c>
      <c r="M208" s="23">
        <v>4100</v>
      </c>
      <c r="N208" s="23">
        <v>41000</v>
      </c>
    </row>
    <row r="209" spans="2:14" x14ac:dyDescent="0.3">
      <c r="B209" s="5">
        <v>43926</v>
      </c>
      <c r="C209" s="6" t="s">
        <v>52</v>
      </c>
      <c r="D209" s="6" t="s">
        <v>117</v>
      </c>
      <c r="E209" s="6">
        <v>44</v>
      </c>
      <c r="F209" s="7">
        <v>5000</v>
      </c>
      <c r="G209" s="7">
        <v>220000</v>
      </c>
      <c r="I209" s="25">
        <v>43925</v>
      </c>
      <c r="J209" t="str">
        <v>시크루즈 루즈핏-핑크</v>
      </c>
      <c r="K209" t="str">
        <v>스마트스토어</v>
      </c>
      <c r="L209">
        <v>81</v>
      </c>
      <c r="M209" s="23">
        <v>5000</v>
      </c>
      <c r="N209" s="23">
        <v>405000</v>
      </c>
    </row>
    <row r="210" spans="2:14" x14ac:dyDescent="0.3">
      <c r="B210" s="5">
        <v>43926</v>
      </c>
      <c r="C210" s="6" t="s">
        <v>23</v>
      </c>
      <c r="D210" s="6" t="s">
        <v>115</v>
      </c>
      <c r="E210" s="6">
        <v>62</v>
      </c>
      <c r="F210" s="7">
        <v>3000</v>
      </c>
      <c r="G210" s="7">
        <v>186000</v>
      </c>
      <c r="I210" s="25">
        <v>43925</v>
      </c>
      <c r="J210" t="str">
        <v>시크폭스 베스트 모음전 롱티-연두</v>
      </c>
      <c r="K210" t="str">
        <v>직영판매</v>
      </c>
      <c r="L210">
        <v>89</v>
      </c>
      <c r="M210" s="23">
        <v>4100</v>
      </c>
      <c r="N210" s="23">
        <v>364900</v>
      </c>
    </row>
    <row r="211" spans="2:14" x14ac:dyDescent="0.3">
      <c r="B211" s="5">
        <v>43927</v>
      </c>
      <c r="C211" s="6" t="s">
        <v>10</v>
      </c>
      <c r="D211" s="6" t="s">
        <v>116</v>
      </c>
      <c r="E211" s="6">
        <v>65</v>
      </c>
      <c r="F211" s="7">
        <v>3000</v>
      </c>
      <c r="G211" s="7">
        <v>195000</v>
      </c>
      <c r="I211" s="25">
        <v>43926</v>
      </c>
      <c r="J211" t="str">
        <v>시크폭스 베스트 모음전 박스티-퍼플</v>
      </c>
      <c r="K211" t="str">
        <v>G마켓</v>
      </c>
      <c r="L211">
        <v>77</v>
      </c>
      <c r="M211" s="23">
        <v>4800</v>
      </c>
      <c r="N211" s="23">
        <v>369600</v>
      </c>
    </row>
    <row r="212" spans="2:14" x14ac:dyDescent="0.3">
      <c r="B212" s="5">
        <v>43927</v>
      </c>
      <c r="C212" s="6" t="s">
        <v>57</v>
      </c>
      <c r="D212" s="6" t="s">
        <v>114</v>
      </c>
      <c r="E212" s="6">
        <v>18</v>
      </c>
      <c r="F212" s="7">
        <v>4200</v>
      </c>
      <c r="G212" s="7">
        <v>75600</v>
      </c>
      <c r="I212" s="25">
        <v>43926</v>
      </c>
      <c r="J212" t="str">
        <v>S스타일 박스티-브라운</v>
      </c>
      <c r="K212" t="str">
        <v>봄신상 특가한정</v>
      </c>
      <c r="L212">
        <v>44</v>
      </c>
      <c r="M212" s="23">
        <v>5000</v>
      </c>
      <c r="N212" s="23">
        <v>220000</v>
      </c>
    </row>
    <row r="213" spans="2:14" x14ac:dyDescent="0.3">
      <c r="B213" s="5">
        <v>43927</v>
      </c>
      <c r="C213" s="6" t="s">
        <v>89</v>
      </c>
      <c r="D213" s="6" t="s">
        <v>117</v>
      </c>
      <c r="E213" s="6">
        <v>68</v>
      </c>
      <c r="F213" s="7">
        <v>4200</v>
      </c>
      <c r="G213" s="7">
        <v>285600</v>
      </c>
      <c r="I213" s="25">
        <v>43926</v>
      </c>
      <c r="J213" t="str">
        <v>시크폭스 베스트 모음전 루즈핏-블랙</v>
      </c>
      <c r="K213" t="str">
        <v>매장 소매</v>
      </c>
      <c r="L213">
        <v>62</v>
      </c>
      <c r="M213" s="23">
        <v>3000</v>
      </c>
      <c r="N213" s="23">
        <v>186000</v>
      </c>
    </row>
    <row r="214" spans="2:14" x14ac:dyDescent="0.3">
      <c r="B214" s="5">
        <v>43927</v>
      </c>
      <c r="C214" s="6" t="s">
        <v>14</v>
      </c>
      <c r="D214" s="6" t="s">
        <v>115</v>
      </c>
      <c r="E214" s="6">
        <v>33</v>
      </c>
      <c r="F214" s="7">
        <v>3900</v>
      </c>
      <c r="G214" s="7">
        <v>128700</v>
      </c>
      <c r="I214" s="25">
        <v>43927</v>
      </c>
      <c r="J214" t="str">
        <v>시스타 빅사이즈 티-블랙</v>
      </c>
      <c r="K214" t="str">
        <v>직영판매</v>
      </c>
      <c r="L214">
        <v>65</v>
      </c>
      <c r="M214" s="23">
        <v>3000</v>
      </c>
      <c r="N214" s="23">
        <v>195000</v>
      </c>
    </row>
    <row r="215" spans="2:14" x14ac:dyDescent="0.3">
      <c r="B215" s="5">
        <v>43928</v>
      </c>
      <c r="C215" s="6" t="s">
        <v>42</v>
      </c>
      <c r="D215" s="6" t="s">
        <v>114</v>
      </c>
      <c r="E215" s="6">
        <v>92</v>
      </c>
      <c r="F215" s="7">
        <v>3800</v>
      </c>
      <c r="G215" s="7">
        <v>349600</v>
      </c>
      <c r="I215" s="25">
        <v>43927</v>
      </c>
      <c r="J215" t="str">
        <v>브리치x럭키67 봄신상 셔츠-브라운</v>
      </c>
      <c r="K215" t="str">
        <v>G마켓</v>
      </c>
      <c r="L215">
        <v>18</v>
      </c>
      <c r="M215" s="23">
        <v>4200</v>
      </c>
      <c r="N215" s="23">
        <v>75600</v>
      </c>
    </row>
    <row r="216" spans="2:14" x14ac:dyDescent="0.3">
      <c r="B216" s="5">
        <v>43929</v>
      </c>
      <c r="C216" s="6" t="s">
        <v>31</v>
      </c>
      <c r="D216" s="6" t="s">
        <v>117</v>
      </c>
      <c r="E216" s="6">
        <v>84</v>
      </c>
      <c r="F216" s="7">
        <v>3900</v>
      </c>
      <c r="G216" s="7">
        <v>327600</v>
      </c>
      <c r="I216" s="25">
        <v>43927</v>
      </c>
      <c r="J216" t="str">
        <v>S스타일 티셔츠-퍼플</v>
      </c>
      <c r="K216" t="str">
        <v>봄신상 특가한정</v>
      </c>
      <c r="L216">
        <v>68</v>
      </c>
      <c r="M216" s="23">
        <v>4200</v>
      </c>
      <c r="N216" s="23">
        <v>285600</v>
      </c>
    </row>
    <row r="217" spans="2:14" x14ac:dyDescent="0.3">
      <c r="B217" s="5">
        <v>43930</v>
      </c>
      <c r="C217" s="6" t="s">
        <v>108</v>
      </c>
      <c r="D217" s="6" t="s">
        <v>116</v>
      </c>
      <c r="E217" s="6">
        <v>95</v>
      </c>
      <c r="F217" s="7">
        <v>3500</v>
      </c>
      <c r="G217" s="7">
        <v>332500</v>
      </c>
      <c r="I217" s="25">
        <v>43927</v>
      </c>
      <c r="J217" t="str">
        <v>다온샵/밴딩 슬랙스 스키니-블랙</v>
      </c>
      <c r="K217" t="str">
        <v>매장 소매</v>
      </c>
      <c r="L217">
        <v>33</v>
      </c>
      <c r="M217" s="23">
        <v>3900</v>
      </c>
      <c r="N217" s="23">
        <v>128700</v>
      </c>
    </row>
    <row r="218" spans="2:14" x14ac:dyDescent="0.3">
      <c r="B218" s="5">
        <v>43931</v>
      </c>
      <c r="C218" s="6" t="s">
        <v>12</v>
      </c>
      <c r="D218" s="6" t="s">
        <v>115</v>
      </c>
      <c r="E218" s="6">
        <v>99</v>
      </c>
      <c r="F218" s="7">
        <v>4800</v>
      </c>
      <c r="G218" s="7">
        <v>475200</v>
      </c>
      <c r="I218" s="25">
        <v>43928</v>
      </c>
      <c r="J218" t="str">
        <v>피핀 베스트 모음전 팬츠-브라운</v>
      </c>
      <c r="K218" t="str">
        <v>G마켓</v>
      </c>
      <c r="L218">
        <v>92</v>
      </c>
      <c r="M218" s="23">
        <v>3800</v>
      </c>
      <c r="N218" s="23">
        <v>349600</v>
      </c>
    </row>
    <row r="219" spans="2:14" x14ac:dyDescent="0.3">
      <c r="B219" s="5">
        <v>43931</v>
      </c>
      <c r="C219" s="6" t="s">
        <v>65</v>
      </c>
      <c r="D219" s="6" t="s">
        <v>118</v>
      </c>
      <c r="E219" s="6">
        <v>22</v>
      </c>
      <c r="F219" s="7">
        <v>3200</v>
      </c>
      <c r="G219" s="7">
        <v>70400</v>
      </c>
      <c r="I219" s="25">
        <v>43929</v>
      </c>
      <c r="J219" t="str">
        <v>스윗바니 봄신상 롱원피스-그레이</v>
      </c>
      <c r="K219" t="str">
        <v>봄신상 특가한정</v>
      </c>
      <c r="L219">
        <v>84</v>
      </c>
      <c r="M219" s="23">
        <v>3900</v>
      </c>
      <c r="N219" s="23">
        <v>327600</v>
      </c>
    </row>
    <row r="220" spans="2:14" x14ac:dyDescent="0.3">
      <c r="B220" s="5">
        <v>43931</v>
      </c>
      <c r="C220" s="6" t="s">
        <v>62</v>
      </c>
      <c r="D220" s="6" t="s">
        <v>115</v>
      </c>
      <c r="E220" s="6">
        <v>48</v>
      </c>
      <c r="F220" s="7">
        <v>3500</v>
      </c>
      <c r="G220" s="7">
        <v>168000</v>
      </c>
      <c r="I220" s="25">
        <v>43930</v>
      </c>
      <c r="J220" t="str">
        <v>시크루즈 롱원피스-연두</v>
      </c>
      <c r="K220" t="str">
        <v>직영판매</v>
      </c>
      <c r="L220">
        <v>95</v>
      </c>
      <c r="M220" s="23">
        <v>3500</v>
      </c>
      <c r="N220" s="23">
        <v>332500</v>
      </c>
    </row>
    <row r="221" spans="2:14" x14ac:dyDescent="0.3">
      <c r="B221" s="5">
        <v>43932</v>
      </c>
      <c r="C221" s="6" t="s">
        <v>49</v>
      </c>
      <c r="D221" s="6" t="s">
        <v>117</v>
      </c>
      <c r="E221" s="6">
        <v>99</v>
      </c>
      <c r="F221" s="7">
        <v>4600</v>
      </c>
      <c r="G221" s="7">
        <v>455400</v>
      </c>
      <c r="I221" s="25">
        <v>43931</v>
      </c>
      <c r="J221" t="str">
        <v>시크루즈 루즈핏-블랙</v>
      </c>
      <c r="K221" t="str">
        <v>매장 소매</v>
      </c>
      <c r="L221">
        <v>99</v>
      </c>
      <c r="M221" s="23">
        <v>4800</v>
      </c>
      <c r="N221" s="23">
        <v>475200</v>
      </c>
    </row>
    <row r="222" spans="2:14" x14ac:dyDescent="0.3">
      <c r="B222" s="5">
        <v>43932</v>
      </c>
      <c r="C222" s="6" t="s">
        <v>70</v>
      </c>
      <c r="D222" s="6" t="s">
        <v>117</v>
      </c>
      <c r="E222" s="6">
        <v>42</v>
      </c>
      <c r="F222" s="7">
        <v>3900</v>
      </c>
      <c r="G222" s="7">
        <v>163800</v>
      </c>
      <c r="I222" s="25">
        <v>43931</v>
      </c>
      <c r="J222" t="str">
        <v>브리치x럭키67 봄신상 니트-핑크</v>
      </c>
      <c r="K222" t="str">
        <v>스마트스토어</v>
      </c>
      <c r="L222">
        <v>22</v>
      </c>
      <c r="M222" s="23">
        <v>3200</v>
      </c>
      <c r="N222" s="23">
        <v>70400</v>
      </c>
    </row>
    <row r="223" spans="2:14" x14ac:dyDescent="0.3">
      <c r="B223" s="5">
        <v>43933</v>
      </c>
      <c r="C223" s="6" t="s">
        <v>51</v>
      </c>
      <c r="D223" s="6" t="s">
        <v>116</v>
      </c>
      <c r="E223" s="6">
        <v>68</v>
      </c>
      <c r="F223" s="7">
        <v>4700</v>
      </c>
      <c r="G223" s="7">
        <v>319600</v>
      </c>
      <c r="I223" s="25">
        <v>43931</v>
      </c>
      <c r="J223" t="str">
        <v>티메이 봄신상 블라우스-핑크</v>
      </c>
      <c r="K223" t="str">
        <v>매장 소매</v>
      </c>
      <c r="L223">
        <v>48</v>
      </c>
      <c r="M223" s="23">
        <v>3500</v>
      </c>
      <c r="N223" s="23">
        <v>168000</v>
      </c>
    </row>
    <row r="224" spans="2:14" x14ac:dyDescent="0.3">
      <c r="B224" s="5">
        <v>43934</v>
      </c>
      <c r="C224" s="6" t="s">
        <v>15</v>
      </c>
      <c r="D224" s="6" t="s">
        <v>115</v>
      </c>
      <c r="E224" s="6">
        <v>46</v>
      </c>
      <c r="F224" s="7">
        <v>4500</v>
      </c>
      <c r="G224" s="7">
        <v>207000</v>
      </c>
      <c r="I224" s="25">
        <v>43932</v>
      </c>
      <c r="J224" t="str">
        <v>스윗바니 봄신상 롱원피스-브라운</v>
      </c>
      <c r="K224" t="str">
        <v>봄신상 특가한정</v>
      </c>
      <c r="L224">
        <v>99</v>
      </c>
      <c r="M224" s="23">
        <v>4600</v>
      </c>
      <c r="N224" s="23">
        <v>455400</v>
      </c>
    </row>
    <row r="225" spans="2:14" x14ac:dyDescent="0.3">
      <c r="B225" s="5">
        <v>43934</v>
      </c>
      <c r="C225" s="6" t="s">
        <v>52</v>
      </c>
      <c r="D225" s="6" t="s">
        <v>118</v>
      </c>
      <c r="E225" s="6">
        <v>77</v>
      </c>
      <c r="F225" s="7">
        <v>3300</v>
      </c>
      <c r="G225" s="7">
        <v>254100</v>
      </c>
      <c r="I225" s="25">
        <v>43932</v>
      </c>
      <c r="J225" t="str">
        <v>S스타일 박스티-핑크</v>
      </c>
      <c r="K225" t="str">
        <v>봄신상 특가한정</v>
      </c>
      <c r="L225">
        <v>42</v>
      </c>
      <c r="M225" s="23">
        <v>3900</v>
      </c>
      <c r="N225" s="23">
        <v>163800</v>
      </c>
    </row>
    <row r="226" spans="2:14" x14ac:dyDescent="0.3">
      <c r="B226" s="5">
        <v>43934</v>
      </c>
      <c r="C226" s="6" t="s">
        <v>99</v>
      </c>
      <c r="D226" s="6" t="s">
        <v>114</v>
      </c>
      <c r="E226" s="6">
        <v>53</v>
      </c>
      <c r="F226" s="7">
        <v>4600</v>
      </c>
      <c r="G226" s="7">
        <v>243800</v>
      </c>
      <c r="I226" s="25">
        <v>43933</v>
      </c>
      <c r="J226" t="str">
        <v>로즈맘 본신상 원피스-브라운</v>
      </c>
      <c r="K226" t="str">
        <v>직영판매</v>
      </c>
      <c r="L226">
        <v>68</v>
      </c>
      <c r="M226" s="23">
        <v>4700</v>
      </c>
      <c r="N226" s="23">
        <v>319600</v>
      </c>
    </row>
    <row r="227" spans="2:14" x14ac:dyDescent="0.3">
      <c r="B227" s="5">
        <v>43935</v>
      </c>
      <c r="C227" s="6" t="s">
        <v>77</v>
      </c>
      <c r="D227" s="6" t="s">
        <v>117</v>
      </c>
      <c r="E227" s="6">
        <v>90</v>
      </c>
      <c r="F227" s="7">
        <v>3300</v>
      </c>
      <c r="G227" s="7">
        <v>297000</v>
      </c>
      <c r="I227" s="25">
        <v>43934</v>
      </c>
      <c r="J227" t="str">
        <v>로즈맘 본신상 원피스-블랙</v>
      </c>
      <c r="K227" t="str">
        <v>매장 소매</v>
      </c>
      <c r="L227">
        <v>46</v>
      </c>
      <c r="M227" s="23">
        <v>4500</v>
      </c>
      <c r="N227" s="23">
        <v>207000</v>
      </c>
    </row>
    <row r="228" spans="2:14" x14ac:dyDescent="0.3">
      <c r="B228" s="5">
        <v>43935</v>
      </c>
      <c r="C228" s="6" t="s">
        <v>53</v>
      </c>
      <c r="D228" s="6" t="s">
        <v>118</v>
      </c>
      <c r="E228" s="6">
        <v>58</v>
      </c>
      <c r="F228" s="7">
        <v>3400</v>
      </c>
      <c r="G228" s="7">
        <v>197200</v>
      </c>
      <c r="I228" s="25">
        <v>43934</v>
      </c>
      <c r="J228" t="str">
        <v>S스타일 박스티-브라운</v>
      </c>
      <c r="K228" t="str">
        <v>스마트스토어</v>
      </c>
      <c r="L228">
        <v>77</v>
      </c>
      <c r="M228" s="23">
        <v>3300</v>
      </c>
      <c r="N228" s="23">
        <v>254100</v>
      </c>
    </row>
    <row r="229" spans="2:14" x14ac:dyDescent="0.3">
      <c r="B229" s="5">
        <v>43935</v>
      </c>
      <c r="C229" s="6" t="s">
        <v>79</v>
      </c>
      <c r="D229" s="6" t="s">
        <v>118</v>
      </c>
      <c r="E229" s="6">
        <v>78</v>
      </c>
      <c r="F229" s="7">
        <v>3900</v>
      </c>
      <c r="G229" s="7">
        <v>304200</v>
      </c>
      <c r="I229" s="25">
        <v>43934</v>
      </c>
      <c r="J229" t="str">
        <v>시크폭스 베스트 모음전 롱티-연두</v>
      </c>
      <c r="K229" t="str">
        <v>G마켓</v>
      </c>
      <c r="L229">
        <v>53</v>
      </c>
      <c r="M229" s="23">
        <v>4600</v>
      </c>
      <c r="N229" s="23">
        <v>243800</v>
      </c>
    </row>
    <row r="230" spans="2:14" x14ac:dyDescent="0.3">
      <c r="B230" s="18">
        <v>43936</v>
      </c>
      <c r="C230" s="19" t="s">
        <v>36</v>
      </c>
      <c r="D230" s="19" t="s">
        <v>114</v>
      </c>
      <c r="E230" s="19">
        <v>15</v>
      </c>
      <c r="F230" s="20">
        <v>5000</v>
      </c>
      <c r="G230" s="20">
        <v>75000</v>
      </c>
      <c r="I230" s="25">
        <v>43935</v>
      </c>
      <c r="J230" t="str">
        <v>시크폭스 베스트 모음전 루즈핏-핑크</v>
      </c>
      <c r="K230" t="str">
        <v>봄신상 특가한정</v>
      </c>
      <c r="L230">
        <v>90</v>
      </c>
      <c r="M230" s="23">
        <v>3300</v>
      </c>
      <c r="N230" s="23">
        <v>297000</v>
      </c>
    </row>
    <row r="231" spans="2:14" x14ac:dyDescent="0.3">
      <c r="I231" s="25">
        <v>43935</v>
      </c>
      <c r="J231" t="str">
        <v>S스타일 티셔츠-브라운</v>
      </c>
      <c r="K231" t="str">
        <v>스마트스토어</v>
      </c>
      <c r="L231">
        <v>58</v>
      </c>
      <c r="M231" s="23">
        <v>3400</v>
      </c>
      <c r="N231" s="23">
        <v>197200</v>
      </c>
    </row>
    <row r="232" spans="2:14" x14ac:dyDescent="0.3">
      <c r="I232" s="25">
        <v>43935</v>
      </c>
      <c r="J232" t="str">
        <v>S스타일 롱티-퍼플</v>
      </c>
      <c r="K232" t="str">
        <v>스마트스토어</v>
      </c>
      <c r="L232">
        <v>78</v>
      </c>
      <c r="M232" s="23">
        <v>3900</v>
      </c>
      <c r="N232" s="23">
        <v>304200</v>
      </c>
    </row>
    <row r="233" spans="2:14" x14ac:dyDescent="0.3">
      <c r="I233" s="25">
        <v>43936</v>
      </c>
      <c r="J233" t="str">
        <v>시크루즈 롱원피스-그레이</v>
      </c>
      <c r="K233" t="str">
        <v>G마켓</v>
      </c>
      <c r="L233">
        <v>15</v>
      </c>
      <c r="M233" s="23">
        <v>5000</v>
      </c>
      <c r="N233" s="23">
        <v>75000</v>
      </c>
    </row>
  </sheetData>
  <phoneticPr fontId="2" type="noConversion"/>
  <dataValidations disablePrompts="1" count="1">
    <dataValidation type="list" allowBlank="1" showInputMessage="1" showErrorMessage="1" sqref="L2" xr:uid="{D6E13102-5D79-4750-B5FC-AD5B27327D07}">
      <formula1>"날짜,요일,월"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FILTER함수-예제</vt:lpstr>
      <vt:lpstr>FILTER함수-실전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Oppadu</dc:creator>
  <cp:lastModifiedBy>전진권</cp:lastModifiedBy>
  <dcterms:created xsi:type="dcterms:W3CDTF">2020-03-12T16:25:19Z</dcterms:created>
  <dcterms:modified xsi:type="dcterms:W3CDTF">2025-06-21T12:39:52Z</dcterms:modified>
</cp:coreProperties>
</file>