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0730EB3F-75F1-03CD-C966-41DC9FD4AD36}"/>
  <workbookPr codeName="현재_통합_문서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8_{9958F4F0-FD59-469E-8981-1FAC2E0D5495}" xr6:coauthVersionLast="47" xr6:coauthVersionMax="47" xr10:uidLastSave="{00000000-0000-0000-0000-000000000000}"/>
  <bookViews>
    <workbookView xWindow="-21180" yWindow="240" windowWidth="16965" windowHeight="15240" xr2:uid="{86CBF7FC-00AB-44DB-8F74-21263D476251}"/>
  </bookViews>
  <sheets>
    <sheet name="Pivot Table" sheetId="9" r:id="rId1"/>
    <sheet name="Data" sheetId="2" r:id="rId2"/>
  </sheets>
  <externalReferences>
    <externalReference r:id="rId3"/>
  </externalReferences>
  <definedNames>
    <definedName name="_xleta.SUM" hidden="1" xlm="1">#NAME?</definedName>
    <definedName name="_xlpm.c" hidden="1" xlm="1">#NAME?</definedName>
    <definedName name="_xlpm.d" hidden="1" xlm="1">#NAME?</definedName>
    <definedName name="_xlpm.dl" hidden="1" xlm="1">#NAME?</definedName>
    <definedName name="_xlpm.ec" hidden="1" xlm="1">#NAME?</definedName>
    <definedName name="_xlpm.ll" hidden="1" xlm="1">#NAME?</definedName>
    <definedName name="_xlpm.ly" hidden="1" xlm="1">#NAME?</definedName>
    <definedName name="_xlpm.m" hidden="1" xlm="1">#NAME?</definedName>
    <definedName name="_xlpm.r" hidden="1" xlm="1">#NAME?</definedName>
    <definedName name="_xlpm.s" hidden="1" xlm="1">#NAME?</definedName>
    <definedName name="_xlpm.um" hidden="1" xlm="1">#NAME?</definedName>
    <definedName name="_xlpm.x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22" i="9" l="1" a="1"/>
  <c r="AL22" i="9" s="1"/>
  <c r="AE22" i="9" a="1"/>
  <c r="AE22" i="9" s="1"/>
  <c r="X22" i="9" a="1"/>
  <c r="X22" i="9" s="1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<sst xmlns="http://schemas.openxmlformats.org/spreadsheetml/2006/main" count="262" uniqueCount="35">
  <si>
    <t>사과</t>
    <phoneticPr fontId="1" type="noConversion"/>
  </si>
  <si>
    <t>육류</t>
    <phoneticPr fontId="1" type="noConversion"/>
  </si>
  <si>
    <t>소고기</t>
    <phoneticPr fontId="1" type="noConversion"/>
  </si>
  <si>
    <t>돼지고기</t>
    <phoneticPr fontId="1" type="noConversion"/>
  </si>
  <si>
    <t>닭고기</t>
    <phoneticPr fontId="1" type="noConversion"/>
  </si>
  <si>
    <t>과일가게</t>
    <phoneticPr fontId="1" type="noConversion"/>
  </si>
  <si>
    <t>정육점</t>
    <phoneticPr fontId="1" type="noConversion"/>
  </si>
  <si>
    <t>서초동</t>
    <phoneticPr fontId="1" type="noConversion"/>
  </si>
  <si>
    <t>서울</t>
    <phoneticPr fontId="1" type="noConversion"/>
  </si>
  <si>
    <t>강남구</t>
    <phoneticPr fontId="1" type="noConversion"/>
  </si>
  <si>
    <t>영등포구</t>
    <phoneticPr fontId="1" type="noConversion"/>
  </si>
  <si>
    <t>여의도동</t>
    <phoneticPr fontId="1" type="noConversion"/>
  </si>
  <si>
    <t>동작구</t>
    <phoneticPr fontId="1" type="noConversion"/>
  </si>
  <si>
    <t>노량진동</t>
    <phoneticPr fontId="1" type="noConversion"/>
  </si>
  <si>
    <t>공덕동</t>
    <phoneticPr fontId="1" type="noConversion"/>
  </si>
  <si>
    <t>송파구</t>
    <phoneticPr fontId="1" type="noConversion"/>
  </si>
  <si>
    <t>잠실본동</t>
    <phoneticPr fontId="1" type="noConversion"/>
  </si>
  <si>
    <t>마포구</t>
    <phoneticPr fontId="1" type="noConversion"/>
  </si>
  <si>
    <t>참외</t>
    <phoneticPr fontId="1" type="noConversion"/>
  </si>
  <si>
    <t>수박</t>
    <phoneticPr fontId="1" type="noConversion"/>
  </si>
  <si>
    <t>양고기</t>
    <phoneticPr fontId="1" type="noConversion"/>
  </si>
  <si>
    <t>과일류</t>
    <phoneticPr fontId="1" type="noConversion"/>
  </si>
  <si>
    <t>거래1</t>
    <phoneticPr fontId="1" type="noConversion"/>
  </si>
  <si>
    <t>거래2</t>
    <phoneticPr fontId="1" type="noConversion"/>
  </si>
  <si>
    <t>열1</t>
  </si>
  <si>
    <t>열2</t>
  </si>
  <si>
    <t>열3</t>
  </si>
  <si>
    <t>열4</t>
  </si>
  <si>
    <t>열5</t>
  </si>
  <si>
    <t>열6</t>
  </si>
  <si>
    <t>열7</t>
  </si>
  <si>
    <t>열8</t>
  </si>
  <si>
    <t>열9</t>
  </si>
  <si>
    <t>열10</t>
  </si>
  <si>
    <t>K열을 과일류와 육류로 분류한후 J열의 사과, 참외, 수박별로 분류해서 
합산한 H열의 값을 수식으로 만들고 싶어요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</si>
</sst>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76" formatCode="#,###"/>
    <numFmt numFmtId="177" formatCode="yyyy/mm"/>
    <numFmt numFmtId="178" formatCode="0&quot;년&quot;"/>
    <numFmt numFmtId="179" formatCode="00&quot;월&quot;"/>
    <numFmt numFmtId="180" formatCode="#,##0,&quot;K&quot;"/>
  </numFmts>
  <fonts count="14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99FF"/>
      <name val="맑은 고딕"/>
      <family val="3"/>
      <charset val="129"/>
      <scheme val="minor"/>
    </font>
    <font>
      <sz val="10"/>
      <color rgb="FFFF66FF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sz val="10"/>
      <color theme="5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Segoe MDL2 Assets"/>
      <family val="1"/>
    </font>
    <font>
      <b/>
      <sz val="10"/>
      <name val="맑은 고딕"/>
      <family val="3"/>
      <charset val="129"/>
      <scheme val="minor"/>
    </font>
    <font>
      <sz val="10"/>
      <color rgb="FF002060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10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3" fontId="2" fillId="0" borderId="0" xfId="0" applyNumberFormat="1" applyFont="1">
      <alignment vertical="center"/>
    </xf>
    <xf numFmtId="3" fontId="6" fillId="0" borderId="0" xfId="0" applyNumberFormat="1" applyFont="1">
      <alignment vertical="center"/>
    </xf>
    <xf numFmtId="0" fontId="8" fillId="0" borderId="0" xfId="0" applyFont="1" applyAlignment="1">
      <alignment horizontal="center" vertical="center"/>
    </xf>
    <xf numFmtId="3" fontId="5" fillId="0" borderId="0" xfId="0" applyNumberFormat="1" applyFont="1">
      <alignment vertical="center"/>
    </xf>
    <xf numFmtId="3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3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7" fillId="0" borderId="0" xfId="0" applyNumberFormat="1" applyFont="1" applyAlignment="1">
      <alignment horizontal="right" vertical="center" wrapText="1"/>
    </xf>
    <xf numFmtId="3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178" fontId="2" fillId="0" borderId="0" xfId="0" applyNumberFormat="1" applyFont="1" applyAlignment="1">
      <alignment horizontal="center" vertical="center"/>
    </xf>
    <xf numFmtId="179" fontId="2" fillId="0" borderId="0" xfId="0" applyNumberFormat="1" applyFont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2" fillId="0" borderId="0" xfId="0" applyNumberFormat="1" applyFont="1" applyAlignment="1">
      <alignment horizontal="center" vertical="center" wrapText="1"/>
    </xf>
    <xf numFmtId="180" fontId="7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3" fontId="2" fillId="2" borderId="0" xfId="0" applyNumberFormat="1" applyFont="1" applyFill="1" applyAlignment="1">
      <alignment horizontal="right" vertical="center"/>
    </xf>
    <xf numFmtId="14" fontId="4" fillId="0" borderId="0" xfId="0" applyNumberFormat="1" applyFont="1" applyAlignment="1">
      <alignment horizontal="center" vertical="center" wrapText="1"/>
    </xf>
    <xf numFmtId="177" fontId="4" fillId="0" borderId="0" xfId="0" applyNumberFormat="1" applyFont="1" applyAlignment="1">
      <alignment horizontal="center" vertical="center"/>
    </xf>
    <xf numFmtId="2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vertical="center" wrapText="1"/>
    </xf>
    <xf numFmtId="3" fontId="8" fillId="0" borderId="0" xfId="0" applyNumberFormat="1" applyFont="1" applyAlignment="1">
      <alignment horizontal="center" vertical="center" wrapText="1"/>
    </xf>
    <xf numFmtId="177" fontId="2" fillId="3" borderId="0" xfId="0" applyNumberFormat="1" applyFont="1" applyFill="1" applyAlignment="1">
      <alignment horizontal="center" vertical="center"/>
    </xf>
    <xf numFmtId="3" fontId="2" fillId="3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177" fontId="2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right" vertical="center"/>
    </xf>
    <xf numFmtId="20" fontId="4" fillId="0" borderId="0" xfId="0" applyNumberFormat="1" applyFont="1" applyAlignment="1">
      <alignment horizontal="right" vertical="center"/>
    </xf>
    <xf numFmtId="3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20" fontId="2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20" fontId="3" fillId="4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right" vertical="center"/>
    </xf>
    <xf numFmtId="0" fontId="6" fillId="4" borderId="0" xfId="0" applyFont="1" applyFill="1" applyAlignment="1">
      <alignment horizontal="right" vertical="center"/>
    </xf>
    <xf numFmtId="3" fontId="7" fillId="4" borderId="0" xfId="0" applyNumberFormat="1" applyFont="1" applyFill="1" applyAlignment="1">
      <alignment horizontal="right" vertical="center"/>
    </xf>
    <xf numFmtId="0" fontId="0" fillId="4" borderId="0" xfId="0" applyFill="1" applyAlignment="1">
      <alignment horizontal="right" vertical="center"/>
    </xf>
    <xf numFmtId="3" fontId="3" fillId="4" borderId="0" xfId="0" applyNumberFormat="1" applyFont="1" applyFill="1" applyAlignment="1">
      <alignment horizontal="right" vertical="center"/>
    </xf>
    <xf numFmtId="3" fontId="5" fillId="4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right" vertical="center"/>
    </xf>
    <xf numFmtId="0" fontId="8" fillId="4" borderId="0" xfId="0" applyFont="1" applyFill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3" fontId="2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3" fontId="3" fillId="4" borderId="0" xfId="0" applyNumberFormat="1" applyFont="1" applyFill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11" fillId="3" borderId="5" xfId="0" applyFont="1" applyFill="1" applyBorder="1" applyAlignment="1">
      <alignment horizontal="center" vertical="center"/>
    </xf>
    <xf numFmtId="20" fontId="11" fillId="3" borderId="6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3" fontId="11" fillId="3" borderId="6" xfId="0" applyNumberFormat="1" applyFont="1" applyFill="1" applyBorder="1" applyAlignment="1">
      <alignment horizontal="center" vertical="center"/>
    </xf>
    <xf numFmtId="3" fontId="11" fillId="3" borderId="4" xfId="0" applyNumberFormat="1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left" vertical="center" wrapText="1"/>
    </xf>
    <xf numFmtId="3" fontId="6" fillId="0" borderId="3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 wrapText="1"/>
    </xf>
    <xf numFmtId="176" fontId="2" fillId="0" borderId="8" xfId="0" applyNumberFormat="1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3" fontId="2" fillId="0" borderId="8" xfId="0" applyNumberFormat="1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3" fontId="13" fillId="0" borderId="1" xfId="0" applyNumberFormat="1" applyFont="1" applyBorder="1" applyAlignment="1">
      <alignment vertical="center" wrapText="1"/>
    </xf>
    <xf numFmtId="3" fontId="13" fillId="0" borderId="1" xfId="0" applyNumberFormat="1" applyFont="1" applyBorder="1">
      <alignment vertical="center"/>
    </xf>
    <xf numFmtId="3" fontId="13" fillId="0" borderId="8" xfId="0" applyNumberFormat="1" applyFont="1" applyBorder="1" applyAlignment="1">
      <alignment vertical="center" wrapText="1"/>
    </xf>
    <xf numFmtId="177" fontId="2" fillId="0" borderId="0" xfId="0" applyNumberFormat="1" applyFont="1" applyAlignment="1">
      <alignment horizontal="center" vertical="center"/>
    </xf>
    <xf numFmtId="14" fontId="12" fillId="0" borderId="0" xfId="0" applyNumberFormat="1" applyFont="1" applyAlignment="1">
      <alignment horizontal="center" vertical="center"/>
    </xf>
    <xf numFmtId="3" fontId="12" fillId="0" borderId="0" xfId="0" applyNumberFormat="1" applyFont="1" applyAlignment="1">
      <alignment horizontal="right" vertical="center"/>
    </xf>
    <xf numFmtId="177" fontId="12" fillId="0" borderId="0" xfId="0" applyNumberFormat="1" applyFont="1" applyAlignment="1">
      <alignment horizontal="center" vertical="center"/>
    </xf>
    <xf numFmtId="177" fontId="12" fillId="2" borderId="0" xfId="0" applyNumberFormat="1" applyFont="1" applyFill="1" applyAlignment="1">
      <alignment horizontal="center" vertical="top"/>
    </xf>
    <xf numFmtId="177" fontId="2" fillId="5" borderId="0" xfId="0" applyNumberFormat="1" applyFont="1" applyFill="1" applyAlignment="1">
      <alignment horizontal="center" vertical="center"/>
    </xf>
    <xf numFmtId="3" fontId="2" fillId="5" borderId="0" xfId="0" applyNumberFormat="1" applyFont="1" applyFill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</cellXfs>
  <cellStyles count="2">
    <cellStyle name="표준" xfId="0" builtinId="0"/>
    <cellStyle name="표준 2" xfId="1" xr:uid="{7443D67D-D81A-4F16-A7B5-04C99D0A029D}"/>
  </cellStyles>
  <dxfs count="732">
    <dxf>
      <numFmt numFmtId="181" formatCode=";;;"/>
    </dxf>
    <dxf>
      <numFmt numFmtId="181" formatCode=";;;"/>
    </dxf>
    <dxf>
      <numFmt numFmtId="181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numFmt numFmtId="177" formatCode="yyyy/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numFmt numFmtId="19" formatCode="yyyy/mm/dd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맑은 고딕"/>
        <family val="3"/>
        <charset val="129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76" formatCode="#,###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3" formatCode="#,##0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family val="3"/>
        <charset val="129"/>
        <scheme val="minor"/>
      </font>
      <numFmt numFmtId="3" formatCode="#,##0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>
          <fgColor rgb="FFFFC000"/>
          <bgColor rgb="FFFFC000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>
          <fgColor rgb="FFFFC000"/>
          <bgColor rgb="FFFFC000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rgb="FF2D1CAC"/>
        </top>
        <bottom style="thin">
          <color rgb="FF2D1CAC"/>
        </bottom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093145"/>
        </top>
        <bottom style="thin">
          <color rgb="FF093145"/>
        </bottom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A621E"/>
        </top>
        <bottom style="thin">
          <color rgb="FFDA621E"/>
        </bottom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77DDC"/>
        </top>
        <bottom style="thin">
          <color rgb="FF177DDC"/>
        </bottom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9AA19"/>
        </top>
        <bottom style="thin">
          <color rgb="FF49AA19"/>
        </bottom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E9A14"/>
        </top>
        <bottom style="thin">
          <color rgb="FFDE9A14"/>
        </bottom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A61D24"/>
        </top>
        <bottom style="thin">
          <color rgb="FFA61D24"/>
        </bottom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A36DE"/>
        </top>
        <bottom style="thin">
          <color rgb="FF4A36DE"/>
        </bottom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3587B"/>
        </top>
        <bottom style="thin">
          <color rgb="FF13587B"/>
        </bottom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26D21"/>
        </top>
        <bottom style="thin">
          <color rgb="FFF26D21"/>
        </bottom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890FF"/>
        </top>
        <bottom style="thin">
          <color rgb="FF1890FF"/>
        </bottom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52C41A"/>
        </top>
        <bottom style="thin">
          <color rgb="FF52C41A"/>
        </bottom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AAD14"/>
        </top>
        <bottom style="thin">
          <color rgb="FFFAAD14"/>
        </bottom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F4D4F"/>
        </top>
        <bottom style="thin">
          <color rgb="FFFF4D4F"/>
        </bottom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 diagonalUp="1">
        <left style="thin">
          <color rgb="FF120E44"/>
        </left>
        <diagonal style="thin">
          <color rgb="FF1D1B25"/>
        </diagonal>
      </border>
    </dxf>
    <dxf>
      <border>
        <left style="thin">
          <color rgb="FF120E44"/>
        </left>
      </border>
    </dxf>
    <dxf>
      <border>
        <top/>
      </border>
    </dxf>
    <dxf>
      <border>
        <top/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rgb="FFFFC000"/>
        </top>
      </border>
    </dxf>
    <dxf>
      <font>
        <b/>
        <color theme="0"/>
      </font>
      <fill>
        <patternFill patternType="solid">
          <fgColor rgb="FFFFC000"/>
          <bgColor rgb="FFFFC000"/>
        </patternFill>
      </fill>
    </dxf>
    <dxf>
      <font>
        <color theme="1"/>
      </font>
      <border>
        <left/>
        <right/>
        <top style="thin">
          <color rgb="FFFFC000"/>
        </top>
        <bottom style="thin">
          <color rgb="FFFFC000"/>
        </bottom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34" defaultTableStyle="TableStyleMedium2" defaultPivotStyle="PivotStyleLight16">
    <tableStyle name="슬라이서_001" pivot="0" table="0" count="10" xr9:uid="{9D25F974-B9A4-463E-B36E-FFD073B6B1DC}">
      <tableStyleElement type="wholeTable" dxfId="731"/>
      <tableStyleElement type="headerRow" dxfId="730"/>
    </tableStyle>
    <tableStyle name="슬라이서_002" pivot="0" table="0" count="10" xr9:uid="{7EEF5A5A-B06E-477F-AF0A-62F0661D25D6}">
      <tableStyleElement type="wholeTable" dxfId="729"/>
      <tableStyleElement type="headerRow" dxfId="728"/>
    </tableStyle>
    <tableStyle name="슬라이서_003" pivot="0" table="0" count="10" xr9:uid="{DAF07C16-B50C-4F0E-8AA9-F172F8C3E5B1}">
      <tableStyleElement type="wholeTable" dxfId="727"/>
      <tableStyleElement type="headerRow" dxfId="726"/>
    </tableStyle>
    <tableStyle name="슬라이서_004" pivot="0" table="0" count="10" xr9:uid="{71A3B262-973A-43F7-A3FA-203765D5D86A}">
      <tableStyleElement type="wholeTable" dxfId="725"/>
      <tableStyleElement type="headerRow" dxfId="724"/>
    </tableStyle>
    <tableStyle name="슬라이서_005" pivot="0" table="0" count="10" xr9:uid="{007D18F3-12A5-477F-836C-132760C5A3A3}">
      <tableStyleElement type="wholeTable" dxfId="723"/>
      <tableStyleElement type="headerRow" dxfId="722"/>
    </tableStyle>
    <tableStyle name="슬라이서_006" pivot="0" table="0" count="10" xr9:uid="{C576D3A5-6559-4D2A-B78F-4EF0AEEEFD11}">
      <tableStyleElement type="wholeTable" dxfId="721"/>
      <tableStyleElement type="headerRow" dxfId="720"/>
    </tableStyle>
    <tableStyle name="슬라이서_007" pivot="0" table="0" count="10" xr9:uid="{635BD25E-AB72-455D-8C78-7D174B7318CC}">
      <tableStyleElement type="wholeTable" dxfId="719"/>
      <tableStyleElement type="headerRow" dxfId="718"/>
    </tableStyle>
    <tableStyle name="슬라이서_008" pivot="0" table="0" count="10" xr9:uid="{BC119D30-E5BF-41DC-96C1-907B7E3A53D6}">
      <tableStyleElement type="wholeTable" dxfId="717"/>
      <tableStyleElement type="headerRow" dxfId="716"/>
    </tableStyle>
    <tableStyle name="슬라이서_009" pivot="0" table="0" count="10" xr9:uid="{811C2C45-C6DD-4BF7-A803-7179121E55EF}">
      <tableStyleElement type="wholeTable" dxfId="715"/>
      <tableStyleElement type="headerRow" dxfId="714"/>
    </tableStyle>
    <tableStyle name="슬라이서_010" pivot="0" table="0" count="10" xr9:uid="{6BBE4CC6-AE4B-4D50-9BAD-9A205B9B5A0C}">
      <tableStyleElement type="wholeTable" dxfId="713"/>
      <tableStyleElement type="headerRow" dxfId="712"/>
    </tableStyle>
    <tableStyle name="슬라이서_011" pivot="0" table="0" count="10" xr9:uid="{5DB94314-E246-46FB-9238-F1F33E9E3583}">
      <tableStyleElement type="wholeTable" dxfId="711"/>
      <tableStyleElement type="headerRow" dxfId="710"/>
    </tableStyle>
    <tableStyle name="슬라이서_012" pivot="0" table="0" count="10" xr9:uid="{2C8A52BA-3921-4FE4-9FA9-D767C55EBBA8}">
      <tableStyleElement type="wholeTable" dxfId="709"/>
      <tableStyleElement type="headerRow" dxfId="708"/>
    </tableStyle>
    <tableStyle name="슬라이서_013" pivot="0" table="0" count="10" xr9:uid="{6BC449E9-0267-4209-88B0-05A858D7EC26}">
      <tableStyleElement type="wholeTable" dxfId="707"/>
      <tableStyleElement type="headerRow" dxfId="706"/>
    </tableStyle>
    <tableStyle name="슬라이서_014" pivot="0" table="0" count="10" xr9:uid="{71581910-F655-433C-B946-E1F5E2463980}">
      <tableStyleElement type="wholeTable" dxfId="705"/>
      <tableStyleElement type="headerRow" dxfId="704"/>
    </tableStyle>
    <tableStyle name="슬라이서_015" pivot="0" table="0" count="10" xr9:uid="{3B18AEEE-AB26-4FC2-8E6A-DF2ABB6B928D}">
      <tableStyleElement type="wholeTable" dxfId="703"/>
      <tableStyleElement type="headerRow" dxfId="702"/>
    </tableStyle>
    <tableStyle name="슬라이서_016" pivot="0" table="0" count="10" xr9:uid="{DBAA40C8-945E-4749-B798-1B86906C6811}">
      <tableStyleElement type="wholeTable" dxfId="701"/>
      <tableStyleElement type="headerRow" dxfId="700"/>
    </tableStyle>
    <tableStyle name="슬라이서_017" pivot="0" table="0" count="10" xr9:uid="{CFF4BBA9-78FB-4A4B-937B-6643E855F399}">
      <tableStyleElement type="wholeTable" dxfId="699"/>
      <tableStyleElement type="headerRow" dxfId="698"/>
    </tableStyle>
    <tableStyle name="슬라이서_018" pivot="0" table="0" count="10" xr9:uid="{1828C145-AADE-4674-A8B6-CFD56F3BCEC6}">
      <tableStyleElement type="wholeTable" dxfId="697"/>
      <tableStyleElement type="headerRow" dxfId="696"/>
    </tableStyle>
    <tableStyle name="슬라이서_019" pivot="0" table="0" count="10" xr9:uid="{394242BC-7ABE-4F4D-9D50-DDAB6D1AD791}">
      <tableStyleElement type="wholeTable" dxfId="695"/>
      <tableStyleElement type="headerRow" dxfId="694"/>
    </tableStyle>
    <tableStyle name="슬라이서_020" pivot="0" table="0" count="10" xr9:uid="{67BD82B0-D31B-4ADF-A297-6C8723B76005}">
      <tableStyleElement type="wholeTable" dxfId="693"/>
      <tableStyleElement type="headerRow" dxfId="692"/>
    </tableStyle>
    <tableStyle name="슬라이서_021" pivot="0" table="0" count="10" xr9:uid="{A96D79F4-5A5D-4A6F-A443-5444F8193482}">
      <tableStyleElement type="wholeTable" dxfId="691"/>
      <tableStyleElement type="headerRow" dxfId="690"/>
    </tableStyle>
    <tableStyle name="슬라이서_022" pivot="0" table="0" count="10" xr9:uid="{1BA2FE05-F400-4FEE-AFE5-FC2E04C356E8}">
      <tableStyleElement type="wholeTable" dxfId="689"/>
      <tableStyleElement type="headerRow" dxfId="688"/>
    </tableStyle>
    <tableStyle name="슬라이서_023" pivot="0" table="0" count="10" xr9:uid="{7B6885E3-A0CC-4388-82C0-3153358DAD6C}">
      <tableStyleElement type="wholeTable" dxfId="687"/>
      <tableStyleElement type="headerRow" dxfId="686"/>
    </tableStyle>
    <tableStyle name="슬라이서_024" pivot="0" table="0" count="10" xr9:uid="{1B586A76-588A-43AE-8693-FE5EBFE03A36}">
      <tableStyleElement type="wholeTable" dxfId="685"/>
      <tableStyleElement type="headerRow" dxfId="684"/>
    </tableStyle>
    <tableStyle name="슬라이서_025" pivot="0" table="0" count="10" xr9:uid="{CECD602E-EA0D-4060-9DEF-1474869F8A24}">
      <tableStyleElement type="wholeTable" dxfId="683"/>
      <tableStyleElement type="headerRow" dxfId="682"/>
    </tableStyle>
    <tableStyle name="슬라이서_026" pivot="0" table="0" count="10" xr9:uid="{C4D920B9-4E05-421B-919D-3805FB6F3D70}">
      <tableStyleElement type="wholeTable" dxfId="681"/>
      <tableStyleElement type="headerRow" dxfId="680"/>
    </tableStyle>
    <tableStyle name="슬라이서_027" pivot="0" table="0" count="10" xr9:uid="{50B418E7-75C5-4F4A-AF0D-B9E5FFFF0911}">
      <tableStyleElement type="wholeTable" dxfId="679"/>
      <tableStyleElement type="headerRow" dxfId="678"/>
    </tableStyle>
    <tableStyle name="슬라이서_028" pivot="0" table="0" count="10" xr9:uid="{2A3D3437-77CF-4AC1-B991-06BB6CC5294C}">
      <tableStyleElement type="wholeTable" dxfId="677"/>
      <tableStyleElement type="headerRow" dxfId="676"/>
    </tableStyle>
    <tableStyle name="슬라이서_029" pivot="0" table="0" count="10" xr9:uid="{6C1C0D11-834C-4E46-8CDF-10C829E385CC}">
      <tableStyleElement type="wholeTable" dxfId="675"/>
      <tableStyleElement type="headerRow" dxfId="674"/>
    </tableStyle>
    <tableStyle name="슬라이서_030" pivot="0" table="0" count="10" xr9:uid="{75576995-7A78-4FA5-8B0D-F68783642EDF}">
      <tableStyleElement type="wholeTable" dxfId="673"/>
      <tableStyleElement type="headerRow" dxfId="672"/>
    </tableStyle>
    <tableStyle name="슬라이서_031" pivot="0" table="0" count="10" xr9:uid="{6A1F6AF5-924A-42F8-96A3-37BE8A1B8FC8}">
      <tableStyleElement type="wholeTable" dxfId="671"/>
      <tableStyleElement type="headerRow" dxfId="670"/>
    </tableStyle>
    <tableStyle name="슬라이서_032" pivot="0" table="0" count="10" xr9:uid="{748FB7D1-D17A-4D35-84D6-E8D94C86800C}">
      <tableStyleElement type="wholeTable" dxfId="669"/>
      <tableStyleElement type="headerRow" dxfId="668"/>
    </tableStyle>
    <tableStyle name="슬라이서_033" pivot="0" table="0" count="10" xr9:uid="{29BF97AA-37F5-4F43-9F3C-DFADB1A93E93}">
      <tableStyleElement type="wholeTable" dxfId="667"/>
      <tableStyleElement type="headerRow" dxfId="666"/>
    </tableStyle>
    <tableStyle name="슬라이서_034" pivot="0" table="0" count="10" xr9:uid="{F4967022-F9E0-498F-B90A-B1598A0CDC02}">
      <tableStyleElement type="wholeTable" dxfId="665"/>
      <tableStyleElement type="headerRow" dxfId="664"/>
    </tableStyle>
    <tableStyle name="슬라이서_035" pivot="0" table="0" count="10" xr9:uid="{21DE7DD4-ABBB-4B31-B72F-5E47E8B8A506}">
      <tableStyleElement type="wholeTable" dxfId="663"/>
      <tableStyleElement type="headerRow" dxfId="662"/>
    </tableStyle>
    <tableStyle name="슬라이서_036" pivot="0" table="0" count="10" xr9:uid="{20151F31-D7F7-4D2C-818C-FAD97D2C0B93}">
      <tableStyleElement type="wholeTable" dxfId="661"/>
      <tableStyleElement type="headerRow" dxfId="660"/>
    </tableStyle>
    <tableStyle name="슬라이서_037" pivot="0" table="0" count="10" xr9:uid="{9623714C-1FB1-401E-9FFC-2A584DAB50E9}">
      <tableStyleElement type="wholeTable" dxfId="659"/>
      <tableStyleElement type="headerRow" dxfId="658"/>
    </tableStyle>
    <tableStyle name="슬라이서_038" pivot="0" table="0" count="10" xr9:uid="{4DA2FE30-22A3-41B0-836B-A8633E865FF5}">
      <tableStyleElement type="wholeTable" dxfId="657"/>
      <tableStyleElement type="headerRow" dxfId="656"/>
    </tableStyle>
    <tableStyle name="슬라이서_039" pivot="0" table="0" count="10" xr9:uid="{965265FF-D737-4BFC-A8A9-184168C5FA93}">
      <tableStyleElement type="wholeTable" dxfId="655"/>
      <tableStyleElement type="headerRow" dxfId="654"/>
    </tableStyle>
    <tableStyle name="슬라이서_040" pivot="0" table="0" count="10" xr9:uid="{D33330C0-51CD-4882-9BA5-B42ABC3166BD}">
      <tableStyleElement type="wholeTable" dxfId="653"/>
      <tableStyleElement type="headerRow" dxfId="652"/>
    </tableStyle>
    <tableStyle name="슬라이서_041" pivot="0" table="0" count="10" xr9:uid="{59DA6467-CAD6-4DA9-A7E2-0E1E1D9B9947}">
      <tableStyleElement type="wholeTable" dxfId="651"/>
      <tableStyleElement type="headerRow" dxfId="650"/>
    </tableStyle>
    <tableStyle name="슬라이서_042" pivot="0" table="0" count="10" xr9:uid="{0D190A20-1092-4D4B-97B4-708A3CB9927A}">
      <tableStyleElement type="wholeTable" dxfId="649"/>
      <tableStyleElement type="headerRow" dxfId="648"/>
    </tableStyle>
    <tableStyle name="슬라이서_043" pivot="0" table="0" count="10" xr9:uid="{C82159DB-E780-4C77-A149-3B1E2010D6FF}">
      <tableStyleElement type="wholeTable" dxfId="647"/>
      <tableStyleElement type="headerRow" dxfId="646"/>
    </tableStyle>
    <tableStyle name="슬라이서_044" pivot="0" table="0" count="10" xr9:uid="{6BC65AC6-3072-4990-96AC-B7B5AA1D4100}">
      <tableStyleElement type="wholeTable" dxfId="645"/>
      <tableStyleElement type="headerRow" dxfId="644"/>
    </tableStyle>
    <tableStyle name="슬라이서_045" pivot="0" table="0" count="10" xr9:uid="{95D5BA99-655D-48E3-8471-C1D05AFE4B6D}">
      <tableStyleElement type="wholeTable" dxfId="643"/>
      <tableStyleElement type="headerRow" dxfId="642"/>
    </tableStyle>
    <tableStyle name="슬라이서_046" pivot="0" table="0" count="10" xr9:uid="{E532E0E5-73F4-4754-AD55-42703323DBD6}">
      <tableStyleElement type="wholeTable" dxfId="641"/>
      <tableStyleElement type="headerRow" dxfId="640"/>
    </tableStyle>
    <tableStyle name="슬라이서_047" pivot="0" table="0" count="10" xr9:uid="{6447BE21-A769-40E3-AC5A-64E8E765ED44}">
      <tableStyleElement type="wholeTable" dxfId="639"/>
      <tableStyleElement type="headerRow" dxfId="638"/>
    </tableStyle>
    <tableStyle name="슬라이서_048" pivot="0" table="0" count="10" xr9:uid="{5E4EC842-2828-4230-BA95-FF0ACDF1C806}">
      <tableStyleElement type="wholeTable" dxfId="637"/>
      <tableStyleElement type="headerRow" dxfId="636"/>
    </tableStyle>
    <tableStyle name="테이블_Yellow Table 1 2" pivot="0" count="9" xr9:uid="{876DEC9B-AF22-403D-86E6-AE2071D0A59E}">
      <tableStyleElement type="wholeTable" dxfId="635"/>
      <tableStyleElement type="headerRow" dxfId="634"/>
      <tableStyleElement type="totalRow" dxfId="633"/>
      <tableStyleElement type="firstColumn" dxfId="632"/>
      <tableStyleElement type="lastColumn" dxfId="631"/>
      <tableStyleElement type="firstRowStripe" dxfId="630"/>
      <tableStyleElement type="secondRowStripe" dxfId="629"/>
      <tableStyleElement type="firstColumnStripe" dxfId="628"/>
      <tableStyleElement type="secondColumnStripe" dxfId="627"/>
    </tableStyle>
    <tableStyle name="표_001" pivot="0" count="4" xr9:uid="{565978FA-5448-4B45-96EA-B6C7FCB7B553}">
      <tableStyleElement type="wholeTable" dxfId="626"/>
      <tableStyleElement type="headerRow" dxfId="625"/>
      <tableStyleElement type="totalRow" dxfId="624"/>
      <tableStyleElement type="firstRowStripe" dxfId="623"/>
    </tableStyle>
    <tableStyle name="표_002" pivot="0" count="4" xr9:uid="{16858144-6553-4CB7-92D5-B83310F564F2}">
      <tableStyleElement type="wholeTable" dxfId="622"/>
      <tableStyleElement type="headerRow" dxfId="621"/>
      <tableStyleElement type="totalRow" dxfId="620"/>
      <tableStyleElement type="firstRowStripe" dxfId="619"/>
    </tableStyle>
    <tableStyle name="표_003" pivot="0" count="4" xr9:uid="{623832F1-8E9C-4ECF-BA07-767DD844A943}">
      <tableStyleElement type="wholeTable" dxfId="618"/>
      <tableStyleElement type="headerRow" dxfId="617"/>
      <tableStyleElement type="totalRow" dxfId="616"/>
      <tableStyleElement type="firstRowStripe" dxfId="615"/>
    </tableStyle>
    <tableStyle name="표_004" pivot="0" count="4" xr9:uid="{FC05A95B-399C-47C8-A992-BC59D0DF5534}">
      <tableStyleElement type="wholeTable" dxfId="614"/>
      <tableStyleElement type="headerRow" dxfId="613"/>
      <tableStyleElement type="totalRow" dxfId="612"/>
      <tableStyleElement type="firstRowStripe" dxfId="611"/>
    </tableStyle>
    <tableStyle name="표_005" pivot="0" count="4" xr9:uid="{77D8CC17-B599-4B2A-8BD7-FEE0A20D1CD0}">
      <tableStyleElement type="wholeTable" dxfId="610"/>
      <tableStyleElement type="headerRow" dxfId="609"/>
      <tableStyleElement type="totalRow" dxfId="608"/>
      <tableStyleElement type="firstRowStripe" dxfId="607"/>
    </tableStyle>
    <tableStyle name="표_006" pivot="0" count="4" xr9:uid="{0D426BA1-34C4-4D00-AB2C-743CB731B9B3}">
      <tableStyleElement type="wholeTable" dxfId="606"/>
      <tableStyleElement type="headerRow" dxfId="605"/>
      <tableStyleElement type="totalRow" dxfId="604"/>
      <tableStyleElement type="firstRowStripe" dxfId="603"/>
    </tableStyle>
    <tableStyle name="표_007" pivot="0" count="4" xr9:uid="{8DEE3F86-1F9C-4170-B20B-39318524E6BC}">
      <tableStyleElement type="wholeTable" dxfId="602"/>
      <tableStyleElement type="headerRow" dxfId="601"/>
      <tableStyleElement type="totalRow" dxfId="600"/>
      <tableStyleElement type="firstRowStripe" dxfId="599"/>
    </tableStyle>
    <tableStyle name="표_008" pivot="0" count="4" xr9:uid="{338CF3CF-BF7F-466A-B8F8-F04D685AD2F1}">
      <tableStyleElement type="wholeTable" dxfId="598"/>
      <tableStyleElement type="headerRow" dxfId="597"/>
      <tableStyleElement type="totalRow" dxfId="596"/>
      <tableStyleElement type="firstRowStripe" dxfId="595"/>
    </tableStyle>
    <tableStyle name="표_009" pivot="0" count="4" xr9:uid="{A61CF3C1-07B9-475E-AD05-0354E830225B}">
      <tableStyleElement type="wholeTable" dxfId="594"/>
      <tableStyleElement type="headerRow" dxfId="593"/>
      <tableStyleElement type="totalRow" dxfId="592"/>
      <tableStyleElement type="firstRowStripe" dxfId="591"/>
    </tableStyle>
    <tableStyle name="표_010" pivot="0" count="4" xr9:uid="{36833C32-98DB-4613-A531-529E0C5519ED}">
      <tableStyleElement type="wholeTable" dxfId="590"/>
      <tableStyleElement type="headerRow" dxfId="589"/>
      <tableStyleElement type="totalRow" dxfId="588"/>
      <tableStyleElement type="firstRowStripe" dxfId="587"/>
    </tableStyle>
    <tableStyle name="표_011" pivot="0" count="4" xr9:uid="{D5AE824B-F248-4D4D-8FE3-36FE0A1F9D6F}">
      <tableStyleElement type="wholeTable" dxfId="586"/>
      <tableStyleElement type="headerRow" dxfId="585"/>
      <tableStyleElement type="totalRow" dxfId="584"/>
      <tableStyleElement type="firstRowStripe" dxfId="583"/>
    </tableStyle>
    <tableStyle name="표_012" pivot="0" count="4" xr9:uid="{01249836-FDE7-4914-A56B-656499C5AD4F}">
      <tableStyleElement type="wholeTable" dxfId="582"/>
      <tableStyleElement type="headerRow" dxfId="581"/>
      <tableStyleElement type="totalRow" dxfId="580"/>
      <tableStyleElement type="firstRowStripe" dxfId="579"/>
    </tableStyle>
    <tableStyle name="표_013" pivot="0" count="4" xr9:uid="{E670DE0B-7436-4455-993C-AA2D984D3C4C}">
      <tableStyleElement type="wholeTable" dxfId="578"/>
      <tableStyleElement type="headerRow" dxfId="577"/>
      <tableStyleElement type="totalRow" dxfId="576"/>
      <tableStyleElement type="firstRowStripe" dxfId="575"/>
    </tableStyle>
    <tableStyle name="표_014" pivot="0" count="4" xr9:uid="{BCAED39C-7B43-44F1-A889-8D43830067C0}">
      <tableStyleElement type="wholeTable" dxfId="574"/>
      <tableStyleElement type="headerRow" dxfId="573"/>
      <tableStyleElement type="totalRow" dxfId="572"/>
      <tableStyleElement type="firstRowStripe" dxfId="571"/>
    </tableStyle>
    <tableStyle name="표_015" pivot="0" count="5" xr9:uid="{AA124B58-E50B-49CE-B1D7-0F016BAC0E47}">
      <tableStyleElement type="wholeTable" dxfId="570"/>
      <tableStyleElement type="headerRow" dxfId="569"/>
      <tableStyleElement type="totalRow" dxfId="568"/>
      <tableStyleElement type="firstRowStripe" dxfId="567"/>
      <tableStyleElement type="secondRowStripe" dxfId="566"/>
    </tableStyle>
    <tableStyle name="표_016" pivot="0" count="5" xr9:uid="{070A29FC-EBB5-45C9-9423-7A627C823A1F}">
      <tableStyleElement type="wholeTable" dxfId="565"/>
      <tableStyleElement type="headerRow" dxfId="564"/>
      <tableStyleElement type="totalRow" dxfId="563"/>
      <tableStyleElement type="firstRowStripe" dxfId="562"/>
      <tableStyleElement type="secondRowStripe" dxfId="561"/>
    </tableStyle>
    <tableStyle name="표_017" pivot="0" count="5" xr9:uid="{75050D02-2117-48D5-AA49-16B4F9E2D7B9}">
      <tableStyleElement type="wholeTable" dxfId="560"/>
      <tableStyleElement type="headerRow" dxfId="559"/>
      <tableStyleElement type="totalRow" dxfId="558"/>
      <tableStyleElement type="firstRowStripe" dxfId="557"/>
      <tableStyleElement type="secondRowStripe" dxfId="556"/>
    </tableStyle>
    <tableStyle name="표_018" pivot="0" count="5" xr9:uid="{93F8230D-A9C1-4FE0-83DF-C9305186E479}">
      <tableStyleElement type="wholeTable" dxfId="555"/>
      <tableStyleElement type="headerRow" dxfId="554"/>
      <tableStyleElement type="totalRow" dxfId="553"/>
      <tableStyleElement type="firstRowStripe" dxfId="552"/>
      <tableStyleElement type="secondRowStripe" dxfId="551"/>
    </tableStyle>
    <tableStyle name="표_019" pivot="0" count="5" xr9:uid="{5C30139E-69C1-40DC-AFEE-1BF2A10BE330}">
      <tableStyleElement type="wholeTable" dxfId="550"/>
      <tableStyleElement type="headerRow" dxfId="549"/>
      <tableStyleElement type="totalRow" dxfId="548"/>
      <tableStyleElement type="firstRowStripe" dxfId="547"/>
      <tableStyleElement type="secondRowStripe" dxfId="546"/>
    </tableStyle>
    <tableStyle name="표_020" pivot="0" count="5" xr9:uid="{76EF32DB-5D50-4B49-BB71-CFDAB00D304F}">
      <tableStyleElement type="wholeTable" dxfId="545"/>
      <tableStyleElement type="headerRow" dxfId="544"/>
      <tableStyleElement type="totalRow" dxfId="543"/>
      <tableStyleElement type="firstRowStripe" dxfId="542"/>
      <tableStyleElement type="secondRowStripe" dxfId="541"/>
    </tableStyle>
    <tableStyle name="표_021" pivot="0" count="5" xr9:uid="{202F6ED1-8216-443B-84D5-04445457A1D4}">
      <tableStyleElement type="wholeTable" dxfId="540"/>
      <tableStyleElement type="headerRow" dxfId="539"/>
      <tableStyleElement type="totalRow" dxfId="538"/>
      <tableStyleElement type="firstRowStripe" dxfId="537"/>
      <tableStyleElement type="secondRowStripe" dxfId="536"/>
    </tableStyle>
    <tableStyle name="표_022" pivot="0" count="5" xr9:uid="{F9C16CEC-61BD-4D3A-A08C-CD7BB1A7D218}">
      <tableStyleElement type="wholeTable" dxfId="535"/>
      <tableStyleElement type="headerRow" dxfId="534"/>
      <tableStyleElement type="totalRow" dxfId="533"/>
      <tableStyleElement type="firstRowStripe" dxfId="532"/>
      <tableStyleElement type="secondRowStripe" dxfId="531"/>
    </tableStyle>
    <tableStyle name="표_023" pivot="0" count="5" xr9:uid="{7436A04A-F649-40C7-AFF7-4DC068CE18DF}">
      <tableStyleElement type="wholeTable" dxfId="530"/>
      <tableStyleElement type="headerRow" dxfId="529"/>
      <tableStyleElement type="totalRow" dxfId="528"/>
      <tableStyleElement type="firstRowStripe" dxfId="527"/>
      <tableStyleElement type="secondRowStripe" dxfId="526"/>
    </tableStyle>
    <tableStyle name="표_024" pivot="0" count="5" xr9:uid="{A63253CA-9C6B-425A-958E-AB13AF610335}">
      <tableStyleElement type="wholeTable" dxfId="525"/>
      <tableStyleElement type="headerRow" dxfId="524"/>
      <tableStyleElement type="totalRow" dxfId="523"/>
      <tableStyleElement type="firstRowStripe" dxfId="522"/>
      <tableStyleElement type="secondRowStripe" dxfId="521"/>
    </tableStyle>
    <tableStyle name="표_025" pivot="0" count="5" xr9:uid="{36396E6D-9C41-4D67-90BD-961E507F77FE}">
      <tableStyleElement type="wholeTable" dxfId="520"/>
      <tableStyleElement type="headerRow" dxfId="519"/>
      <tableStyleElement type="totalRow" dxfId="518"/>
      <tableStyleElement type="firstRowStripe" dxfId="517"/>
      <tableStyleElement type="secondRowStripe" dxfId="516"/>
    </tableStyle>
    <tableStyle name="표_026" pivot="0" count="5" xr9:uid="{4EC39CBF-521F-4622-A91C-BC45334A698D}">
      <tableStyleElement type="wholeTable" dxfId="515"/>
      <tableStyleElement type="headerRow" dxfId="514"/>
      <tableStyleElement type="totalRow" dxfId="513"/>
      <tableStyleElement type="firstRowStripe" dxfId="512"/>
      <tableStyleElement type="secondRowStripe" dxfId="511"/>
    </tableStyle>
    <tableStyle name="표_027" pivot="0" count="5" xr9:uid="{E664E9B7-4A0B-493D-9AE2-783D135D2E0C}">
      <tableStyleElement type="wholeTable" dxfId="510"/>
      <tableStyleElement type="headerRow" dxfId="509"/>
      <tableStyleElement type="totalRow" dxfId="508"/>
      <tableStyleElement type="firstRowStripe" dxfId="507"/>
      <tableStyleElement type="secondRowStripe" dxfId="506"/>
    </tableStyle>
    <tableStyle name="표_028" pivot="0" count="5" xr9:uid="{43937BB4-C5C5-4505-AAAD-72488EABE42C}">
      <tableStyleElement type="wholeTable" dxfId="505"/>
      <tableStyleElement type="headerRow" dxfId="504"/>
      <tableStyleElement type="totalRow" dxfId="503"/>
      <tableStyleElement type="firstRowStripe" dxfId="502"/>
      <tableStyleElement type="secondRowStripe" dxfId="501"/>
    </tableStyle>
    <tableStyle name="표_029" pivot="0" count="5" xr9:uid="{5DD2D9A1-4D0A-40FC-A5C8-23E8F9EACB5B}">
      <tableStyleElement type="wholeTable" dxfId="500"/>
      <tableStyleElement type="headerRow" dxfId="499"/>
      <tableStyleElement type="totalRow" dxfId="498"/>
      <tableStyleElement type="firstRowStripe" dxfId="497"/>
      <tableStyleElement type="secondRowStripe" dxfId="496"/>
    </tableStyle>
    <tableStyle name="표_030" pivot="0" count="5" xr9:uid="{201B20AE-2F1B-44DB-B06B-DACF4F98A608}">
      <tableStyleElement type="wholeTable" dxfId="495"/>
      <tableStyleElement type="headerRow" dxfId="494"/>
      <tableStyleElement type="totalRow" dxfId="493"/>
      <tableStyleElement type="firstRowStripe" dxfId="492"/>
      <tableStyleElement type="secondRowStripe" dxfId="491"/>
    </tableStyle>
    <tableStyle name="표_031" pivot="0" count="5" xr9:uid="{20E94463-E329-48E7-82D5-A2A99EF05BD2}">
      <tableStyleElement type="wholeTable" dxfId="490"/>
      <tableStyleElement type="headerRow" dxfId="489"/>
      <tableStyleElement type="totalRow" dxfId="488"/>
      <tableStyleElement type="firstRowStripe" dxfId="487"/>
      <tableStyleElement type="secondRowStripe" dxfId="486"/>
    </tableStyle>
    <tableStyle name="표_032" pivot="0" count="5" xr9:uid="{FB41AE34-4533-45F6-89C9-3BBF4EF0C4C2}">
      <tableStyleElement type="wholeTable" dxfId="485"/>
      <tableStyleElement type="headerRow" dxfId="484"/>
      <tableStyleElement type="totalRow" dxfId="483"/>
      <tableStyleElement type="firstRowStripe" dxfId="482"/>
      <tableStyleElement type="secondRowStripe" dxfId="481"/>
    </tableStyle>
    <tableStyle name="표_033" pivot="0" count="5" xr9:uid="{B6261B3C-B1CC-42A1-9A64-48878B2CC1E1}">
      <tableStyleElement type="wholeTable" dxfId="480"/>
      <tableStyleElement type="headerRow" dxfId="479"/>
      <tableStyleElement type="totalRow" dxfId="478"/>
      <tableStyleElement type="firstRowStripe" dxfId="477"/>
      <tableStyleElement type="secondRowStripe" dxfId="476"/>
    </tableStyle>
    <tableStyle name="표_034" pivot="0" count="5" xr9:uid="{A047B71B-8AE8-4C07-88C3-1255723BA8E8}">
      <tableStyleElement type="wholeTable" dxfId="475"/>
      <tableStyleElement type="headerRow" dxfId="474"/>
      <tableStyleElement type="totalRow" dxfId="473"/>
      <tableStyleElement type="firstRowStripe" dxfId="472"/>
      <tableStyleElement type="secondRowStripe" dxfId="471"/>
    </tableStyle>
    <tableStyle name="표_035" pivot="0" count="5" xr9:uid="{A12304F5-EE75-4DA6-A790-59D236090EF9}">
      <tableStyleElement type="wholeTable" dxfId="470"/>
      <tableStyleElement type="headerRow" dxfId="469"/>
      <tableStyleElement type="totalRow" dxfId="468"/>
      <tableStyleElement type="firstRowStripe" dxfId="467"/>
      <tableStyleElement type="secondRowStripe" dxfId="466"/>
    </tableStyle>
    <tableStyle name="표_036" pivot="0" count="5" xr9:uid="{E55E6DFF-A98E-4793-84F2-6FA57F9DD195}">
      <tableStyleElement type="wholeTable" dxfId="465"/>
      <tableStyleElement type="headerRow" dxfId="464"/>
      <tableStyleElement type="totalRow" dxfId="463"/>
      <tableStyleElement type="firstRowStripe" dxfId="462"/>
      <tableStyleElement type="secondRowStripe" dxfId="461"/>
    </tableStyle>
    <tableStyle name="표_037" pivot="0" count="5" xr9:uid="{E894C986-2EC4-484C-9786-747E9F491D96}">
      <tableStyleElement type="wholeTable" dxfId="460"/>
      <tableStyleElement type="headerRow" dxfId="459"/>
      <tableStyleElement type="totalRow" dxfId="458"/>
      <tableStyleElement type="firstRowStripe" dxfId="457"/>
      <tableStyleElement type="secondRowStripe" dxfId="456"/>
    </tableStyle>
    <tableStyle name="표_038" pivot="0" count="5" xr9:uid="{67B7E420-CA4C-48FD-B322-AE8C82D736CC}">
      <tableStyleElement type="wholeTable" dxfId="455"/>
      <tableStyleElement type="headerRow" dxfId="454"/>
      <tableStyleElement type="totalRow" dxfId="453"/>
      <tableStyleElement type="firstRowStripe" dxfId="452"/>
      <tableStyleElement type="secondRowStripe" dxfId="451"/>
    </tableStyle>
    <tableStyle name="표_039" pivot="0" count="5" xr9:uid="{BD6A69E1-DE8A-4877-A564-4547F288D341}">
      <tableStyleElement type="wholeTable" dxfId="450"/>
      <tableStyleElement type="headerRow" dxfId="449"/>
      <tableStyleElement type="totalRow" dxfId="448"/>
      <tableStyleElement type="firstRowStripe" dxfId="447"/>
      <tableStyleElement type="secondRowStripe" dxfId="446"/>
    </tableStyle>
    <tableStyle name="표_040" pivot="0" count="5" xr9:uid="{416F9F56-43B8-4713-9D55-4949A2FCB790}">
      <tableStyleElement type="wholeTable" dxfId="445"/>
      <tableStyleElement type="headerRow" dxfId="444"/>
      <tableStyleElement type="totalRow" dxfId="443"/>
      <tableStyleElement type="firstRowStripe" dxfId="442"/>
      <tableStyleElement type="secondRowStripe" dxfId="441"/>
    </tableStyle>
    <tableStyle name="표_041" pivot="0" count="5" xr9:uid="{6DB4CED0-AA71-4DB2-A75A-9326F2904891}">
      <tableStyleElement type="wholeTable" dxfId="440"/>
      <tableStyleElement type="headerRow" dxfId="439"/>
      <tableStyleElement type="totalRow" dxfId="438"/>
      <tableStyleElement type="firstRowStripe" dxfId="437"/>
      <tableStyleElement type="secondRowStripe" dxfId="436"/>
    </tableStyle>
    <tableStyle name="표_042" pivot="0" count="5" xr9:uid="{6B8F3004-8043-47F1-85FF-63AAF28EA0AA}">
      <tableStyleElement type="wholeTable" dxfId="435"/>
      <tableStyleElement type="headerRow" dxfId="434"/>
      <tableStyleElement type="totalRow" dxfId="433"/>
      <tableStyleElement type="firstRowStripe" dxfId="432"/>
      <tableStyleElement type="secondRowStripe" dxfId="431"/>
    </tableStyle>
    <tableStyle name="피벗_001" table="0" count="7" xr9:uid="{504FD0A3-9DE5-46C8-BFF9-07E26EA39291}">
      <tableStyleElement type="headerRow" dxfId="430"/>
      <tableStyleElement type="totalRow" dxfId="429"/>
      <tableStyleElement type="firstSubtotalColumn" dxfId="428"/>
      <tableStyleElement type="firstSubtotalRow" dxfId="427"/>
      <tableStyleElement type="firstRowSubheading" dxfId="426"/>
      <tableStyleElement type="pageFieldLabels" dxfId="425"/>
      <tableStyleElement type="pageFieldValues" dxfId="424"/>
    </tableStyle>
    <tableStyle name="피벗_002" table="0" count="7" xr9:uid="{7726926F-98C3-4DD1-AF7C-D59748F6D741}">
      <tableStyleElement type="headerRow" dxfId="423"/>
      <tableStyleElement type="totalRow" dxfId="422"/>
      <tableStyleElement type="firstSubtotalColumn" dxfId="421"/>
      <tableStyleElement type="firstSubtotalRow" dxfId="420"/>
      <tableStyleElement type="firstRowSubheading" dxfId="419"/>
      <tableStyleElement type="pageFieldLabels" dxfId="418"/>
      <tableStyleElement type="pageFieldValues" dxfId="417"/>
    </tableStyle>
    <tableStyle name="피벗_003" table="0" count="7" xr9:uid="{BBB603A0-C24E-4C22-A372-14C3BC67BE24}">
      <tableStyleElement type="headerRow" dxfId="416"/>
      <tableStyleElement type="totalRow" dxfId="415"/>
      <tableStyleElement type="firstSubtotalColumn" dxfId="414"/>
      <tableStyleElement type="firstSubtotalRow" dxfId="413"/>
      <tableStyleElement type="firstRowSubheading" dxfId="412"/>
      <tableStyleElement type="pageFieldLabels" dxfId="411"/>
      <tableStyleElement type="pageFieldValues" dxfId="410"/>
    </tableStyle>
    <tableStyle name="피벗_004" table="0" count="7" xr9:uid="{A2603E96-B8DB-4785-A845-C8C45613BE8E}">
      <tableStyleElement type="headerRow" dxfId="409"/>
      <tableStyleElement type="totalRow" dxfId="408"/>
      <tableStyleElement type="firstSubtotalColumn" dxfId="407"/>
      <tableStyleElement type="firstSubtotalRow" dxfId="406"/>
      <tableStyleElement type="firstRowSubheading" dxfId="405"/>
      <tableStyleElement type="pageFieldLabels" dxfId="404"/>
      <tableStyleElement type="pageFieldValues" dxfId="403"/>
    </tableStyle>
    <tableStyle name="피벗_005" table="0" count="7" xr9:uid="{C4DF3396-CFB9-451E-841C-B2A928EFEC55}">
      <tableStyleElement type="headerRow" dxfId="402"/>
      <tableStyleElement type="totalRow" dxfId="401"/>
      <tableStyleElement type="firstSubtotalColumn" dxfId="400"/>
      <tableStyleElement type="firstSubtotalRow" dxfId="399"/>
      <tableStyleElement type="firstRowSubheading" dxfId="398"/>
      <tableStyleElement type="pageFieldLabels" dxfId="397"/>
      <tableStyleElement type="pageFieldValues" dxfId="396"/>
    </tableStyle>
    <tableStyle name="피벗_006" table="0" count="7" xr9:uid="{BAD74BC5-EBA5-45FA-8A12-103E2E5CD9E9}">
      <tableStyleElement type="headerRow" dxfId="395"/>
      <tableStyleElement type="totalRow" dxfId="394"/>
      <tableStyleElement type="firstSubtotalColumn" dxfId="393"/>
      <tableStyleElement type="firstSubtotalRow" dxfId="392"/>
      <tableStyleElement type="firstRowSubheading" dxfId="391"/>
      <tableStyleElement type="pageFieldLabels" dxfId="390"/>
      <tableStyleElement type="pageFieldValues" dxfId="389"/>
    </tableStyle>
    <tableStyle name="피벗_007" table="0" count="7" xr9:uid="{83C1F30A-4321-47BE-A547-D48D4C37815E}">
      <tableStyleElement type="headerRow" dxfId="388"/>
      <tableStyleElement type="totalRow" dxfId="387"/>
      <tableStyleElement type="firstSubtotalColumn" dxfId="386"/>
      <tableStyleElement type="firstSubtotalRow" dxfId="385"/>
      <tableStyleElement type="firstRowSubheading" dxfId="384"/>
      <tableStyleElement type="pageFieldLabels" dxfId="383"/>
      <tableStyleElement type="pageFieldValues" dxfId="382"/>
    </tableStyle>
    <tableStyle name="피벗_008" table="0" count="7" xr9:uid="{03EB4BE4-1A3E-48D0-B928-91491CE18AE0}">
      <tableStyleElement type="headerRow" dxfId="381"/>
      <tableStyleElement type="totalRow" dxfId="380"/>
      <tableStyleElement type="firstSubtotalColumn" dxfId="379"/>
      <tableStyleElement type="firstSubtotalRow" dxfId="378"/>
      <tableStyleElement type="firstRowSubheading" dxfId="377"/>
      <tableStyleElement type="pageFieldLabels" dxfId="376"/>
      <tableStyleElement type="pageFieldValues" dxfId="375"/>
    </tableStyle>
    <tableStyle name="피벗_009" table="0" count="7" xr9:uid="{604C7298-E5FB-4525-B6BC-971D0ADCE31F}">
      <tableStyleElement type="headerRow" dxfId="374"/>
      <tableStyleElement type="totalRow" dxfId="373"/>
      <tableStyleElement type="firstSubtotalColumn" dxfId="372"/>
      <tableStyleElement type="firstSubtotalRow" dxfId="371"/>
      <tableStyleElement type="firstRowSubheading" dxfId="370"/>
      <tableStyleElement type="pageFieldLabels" dxfId="369"/>
      <tableStyleElement type="pageFieldValues" dxfId="368"/>
    </tableStyle>
    <tableStyle name="피벗_010" table="0" count="7" xr9:uid="{50BB1D2B-86E0-4C06-8512-93E308C0A440}">
      <tableStyleElement type="headerRow" dxfId="367"/>
      <tableStyleElement type="totalRow" dxfId="366"/>
      <tableStyleElement type="firstSubtotalColumn" dxfId="365"/>
      <tableStyleElement type="firstSubtotalRow" dxfId="364"/>
      <tableStyleElement type="firstRowSubheading" dxfId="363"/>
      <tableStyleElement type="pageFieldLabels" dxfId="362"/>
      <tableStyleElement type="pageFieldValues" dxfId="361"/>
    </tableStyle>
    <tableStyle name="피벗_011" table="0" count="7" xr9:uid="{EDC2231E-E6BC-4413-90C3-610C93EA18FB}">
      <tableStyleElement type="headerRow" dxfId="360"/>
      <tableStyleElement type="totalRow" dxfId="359"/>
      <tableStyleElement type="firstSubtotalColumn" dxfId="358"/>
      <tableStyleElement type="firstSubtotalRow" dxfId="357"/>
      <tableStyleElement type="firstRowSubheading" dxfId="356"/>
      <tableStyleElement type="pageFieldLabels" dxfId="355"/>
      <tableStyleElement type="pageFieldValues" dxfId="354"/>
    </tableStyle>
    <tableStyle name="피벗_012" table="0" count="7" xr9:uid="{C4FEE888-6AE9-4882-96BC-3184071F593F}">
      <tableStyleElement type="headerRow" dxfId="353"/>
      <tableStyleElement type="totalRow" dxfId="352"/>
      <tableStyleElement type="firstSubtotalColumn" dxfId="351"/>
      <tableStyleElement type="firstSubtotalRow" dxfId="350"/>
      <tableStyleElement type="firstRowSubheading" dxfId="349"/>
      <tableStyleElement type="pageFieldLabels" dxfId="348"/>
      <tableStyleElement type="pageFieldValues" dxfId="347"/>
    </tableStyle>
    <tableStyle name="피벗_013" table="0" count="7" xr9:uid="{A5D6AA56-8FBD-4F20-BE92-67470E69C477}">
      <tableStyleElement type="headerRow" dxfId="346"/>
      <tableStyleElement type="totalRow" dxfId="345"/>
      <tableStyleElement type="firstSubtotalColumn" dxfId="344"/>
      <tableStyleElement type="firstSubtotalRow" dxfId="343"/>
      <tableStyleElement type="firstRowSubheading" dxfId="342"/>
      <tableStyleElement type="pageFieldLabels" dxfId="341"/>
      <tableStyleElement type="pageFieldValues" dxfId="340"/>
    </tableStyle>
    <tableStyle name="피벗_014" table="0" count="7" xr9:uid="{1CD337AC-16D8-4700-B598-B954C805571A}">
      <tableStyleElement type="headerRow" dxfId="339"/>
      <tableStyleElement type="totalRow" dxfId="338"/>
      <tableStyleElement type="firstSubtotalColumn" dxfId="337"/>
      <tableStyleElement type="firstSubtotalRow" dxfId="336"/>
      <tableStyleElement type="firstRowSubheading" dxfId="335"/>
      <tableStyleElement type="pageFieldLabels" dxfId="334"/>
      <tableStyleElement type="pageFieldValues" dxfId="333"/>
    </tableStyle>
    <tableStyle name="피벗_015" table="0" count="11" xr9:uid="{32E43AA8-C92B-486A-AB09-793421266187}">
      <tableStyleElement type="headerRow" dxfId="332"/>
      <tableStyleElement type="totalRow" dxfId="331"/>
      <tableStyleElement type="firstSubtotalColumn" dxfId="330"/>
      <tableStyleElement type="firstSubtotalRow" dxfId="329"/>
      <tableStyleElement type="secondSubtotalRow" dxfId="328"/>
      <tableStyleElement type="thirdSubtotalRow" dxfId="327"/>
      <tableStyleElement type="firstRowSubheading" dxfId="326"/>
      <tableStyleElement type="secondRowSubheading" dxfId="325"/>
      <tableStyleElement type="thirdRowSubheading" dxfId="324"/>
      <tableStyleElement type="pageFieldLabels" dxfId="323"/>
      <tableStyleElement type="pageFieldValues" dxfId="322"/>
    </tableStyle>
    <tableStyle name="피벗_016" table="0" count="11" xr9:uid="{1049B25F-29F2-454E-BE29-70E99E39387C}">
      <tableStyleElement type="headerRow" dxfId="321"/>
      <tableStyleElement type="totalRow" dxfId="320"/>
      <tableStyleElement type="firstSubtotalColumn" dxfId="319"/>
      <tableStyleElement type="firstSubtotalRow" dxfId="318"/>
      <tableStyleElement type="secondSubtotalRow" dxfId="317"/>
      <tableStyleElement type="thirdSubtotalRow" dxfId="316"/>
      <tableStyleElement type="firstRowSubheading" dxfId="315"/>
      <tableStyleElement type="secondRowSubheading" dxfId="314"/>
      <tableStyleElement type="thirdRowSubheading" dxfId="313"/>
      <tableStyleElement type="pageFieldLabels" dxfId="312"/>
      <tableStyleElement type="pageFieldValues" dxfId="311"/>
    </tableStyle>
    <tableStyle name="피벗_017" table="0" count="11" xr9:uid="{3ED31292-5486-4CA4-9F32-235BD1520030}">
      <tableStyleElement type="headerRow" dxfId="310"/>
      <tableStyleElement type="totalRow" dxfId="309"/>
      <tableStyleElement type="firstSubtotalColumn" dxfId="308"/>
      <tableStyleElement type="firstSubtotalRow" dxfId="307"/>
      <tableStyleElement type="secondSubtotalRow" dxfId="306"/>
      <tableStyleElement type="thirdSubtotalRow" dxfId="305"/>
      <tableStyleElement type="firstRowSubheading" dxfId="304"/>
      <tableStyleElement type="secondRowSubheading" dxfId="303"/>
      <tableStyleElement type="thirdRowSubheading" dxfId="302"/>
      <tableStyleElement type="pageFieldLabels" dxfId="301"/>
      <tableStyleElement type="pageFieldValues" dxfId="300"/>
    </tableStyle>
    <tableStyle name="피벗_018" table="0" count="11" xr9:uid="{3D874E3E-A8FD-47D9-A985-9F53F7433319}">
      <tableStyleElement type="headerRow" dxfId="299"/>
      <tableStyleElement type="totalRow" dxfId="298"/>
      <tableStyleElement type="firstSubtotalColumn" dxfId="297"/>
      <tableStyleElement type="firstSubtotalRow" dxfId="296"/>
      <tableStyleElement type="secondSubtotalRow" dxfId="295"/>
      <tableStyleElement type="thirdSubtotalRow" dxfId="294"/>
      <tableStyleElement type="firstRowSubheading" dxfId="293"/>
      <tableStyleElement type="secondRowSubheading" dxfId="292"/>
      <tableStyleElement type="thirdRowSubheading" dxfId="291"/>
      <tableStyleElement type="pageFieldLabels" dxfId="290"/>
      <tableStyleElement type="pageFieldValues" dxfId="289"/>
    </tableStyle>
    <tableStyle name="피벗_019" table="0" count="11" xr9:uid="{D7BC1063-460D-4B82-A48A-EEDA760EC7D0}">
      <tableStyleElement type="headerRow" dxfId="288"/>
      <tableStyleElement type="totalRow" dxfId="287"/>
      <tableStyleElement type="firstSubtotalColumn" dxfId="286"/>
      <tableStyleElement type="firstSubtotalRow" dxfId="285"/>
      <tableStyleElement type="secondSubtotalRow" dxfId="284"/>
      <tableStyleElement type="thirdSubtotalRow" dxfId="283"/>
      <tableStyleElement type="firstRowSubheading" dxfId="282"/>
      <tableStyleElement type="secondRowSubheading" dxfId="281"/>
      <tableStyleElement type="thirdRowSubheading" dxfId="280"/>
      <tableStyleElement type="pageFieldLabels" dxfId="279"/>
      <tableStyleElement type="pageFieldValues" dxfId="278"/>
    </tableStyle>
    <tableStyle name="피벗_020" table="0" count="11" xr9:uid="{2D67624F-85F8-49CE-B913-23B7281CFA1D}">
      <tableStyleElement type="headerRow" dxfId="277"/>
      <tableStyleElement type="totalRow" dxfId="276"/>
      <tableStyleElement type="firstSubtotalColumn" dxfId="275"/>
      <tableStyleElement type="firstSubtotalRow" dxfId="274"/>
      <tableStyleElement type="secondSubtotalRow" dxfId="273"/>
      <tableStyleElement type="thirdSubtotalRow" dxfId="272"/>
      <tableStyleElement type="firstRowSubheading" dxfId="271"/>
      <tableStyleElement type="secondRowSubheading" dxfId="270"/>
      <tableStyleElement type="thirdRowSubheading" dxfId="269"/>
      <tableStyleElement type="pageFieldLabels" dxfId="268"/>
      <tableStyleElement type="pageFieldValues" dxfId="267"/>
    </tableStyle>
    <tableStyle name="피벗_021" table="0" count="11" xr9:uid="{755454BE-7B28-4C48-B2D6-AFB1D52CB005}">
      <tableStyleElement type="headerRow" dxfId="266"/>
      <tableStyleElement type="totalRow" dxfId="265"/>
      <tableStyleElement type="firstSubtotalColumn" dxfId="264"/>
      <tableStyleElement type="firstSubtotalRow" dxfId="263"/>
      <tableStyleElement type="secondSubtotalRow" dxfId="262"/>
      <tableStyleElement type="thirdSubtotalRow" dxfId="261"/>
      <tableStyleElement type="firstRowSubheading" dxfId="260"/>
      <tableStyleElement type="secondRowSubheading" dxfId="259"/>
      <tableStyleElement type="thirdRowSubheading" dxfId="258"/>
      <tableStyleElement type="pageFieldLabels" dxfId="257"/>
      <tableStyleElement type="pageFieldValues" dxfId="256"/>
    </tableStyle>
    <tableStyle name="피벗_022" table="0" count="11" xr9:uid="{9C4147A2-140D-4115-9CFE-DFBC109551C7}">
      <tableStyleElement type="headerRow" dxfId="255"/>
      <tableStyleElement type="totalRow" dxfId="254"/>
      <tableStyleElement type="firstSubtotalColumn" dxfId="253"/>
      <tableStyleElement type="firstSubtotalRow" dxfId="252"/>
      <tableStyleElement type="secondSubtotalRow" dxfId="251"/>
      <tableStyleElement type="thirdSubtotalRow" dxfId="250"/>
      <tableStyleElement type="firstRowSubheading" dxfId="249"/>
      <tableStyleElement type="secondRowSubheading" dxfId="248"/>
      <tableStyleElement type="thirdRowSubheading" dxfId="247"/>
      <tableStyleElement type="pageFieldLabels" dxfId="246"/>
      <tableStyleElement type="pageFieldValues" dxfId="245"/>
    </tableStyle>
    <tableStyle name="피벗_023" table="0" count="11" xr9:uid="{A862E797-B676-40EA-B079-7A57203C3665}">
      <tableStyleElement type="headerRow" dxfId="244"/>
      <tableStyleElement type="totalRow" dxfId="243"/>
      <tableStyleElement type="firstSubtotalColumn" dxfId="242"/>
      <tableStyleElement type="firstSubtotalRow" dxfId="241"/>
      <tableStyleElement type="secondSubtotalRow" dxfId="240"/>
      <tableStyleElement type="thirdSubtotalRow" dxfId="239"/>
      <tableStyleElement type="firstRowSubheading" dxfId="238"/>
      <tableStyleElement type="secondRowSubheading" dxfId="237"/>
      <tableStyleElement type="thirdRowSubheading" dxfId="236"/>
      <tableStyleElement type="pageFieldLabels" dxfId="235"/>
      <tableStyleElement type="pageFieldValues" dxfId="234"/>
    </tableStyle>
    <tableStyle name="피벗_024" table="0" count="11" xr9:uid="{DBD11906-5284-4F03-A784-58F8542D822F}">
      <tableStyleElement type="headerRow" dxfId="233"/>
      <tableStyleElement type="totalRow" dxfId="232"/>
      <tableStyleElement type="firstSubtotalColumn" dxfId="231"/>
      <tableStyleElement type="firstSubtotalRow" dxfId="230"/>
      <tableStyleElement type="secondSubtotalRow" dxfId="229"/>
      <tableStyleElement type="thirdSubtotalRow" dxfId="228"/>
      <tableStyleElement type="firstRowSubheading" dxfId="227"/>
      <tableStyleElement type="secondRowSubheading" dxfId="226"/>
      <tableStyleElement type="thirdRowSubheading" dxfId="225"/>
      <tableStyleElement type="pageFieldLabels" dxfId="224"/>
      <tableStyleElement type="pageFieldValues" dxfId="223"/>
    </tableStyle>
    <tableStyle name="피벗_025" table="0" count="11" xr9:uid="{5BEB6F99-02E0-47DF-B434-90501679862E}">
      <tableStyleElement type="headerRow" dxfId="222"/>
      <tableStyleElement type="totalRow" dxfId="221"/>
      <tableStyleElement type="firstSubtotalColumn" dxfId="220"/>
      <tableStyleElement type="firstSubtotalRow" dxfId="219"/>
      <tableStyleElement type="secondSubtotalRow" dxfId="218"/>
      <tableStyleElement type="thirdSubtotalRow" dxfId="217"/>
      <tableStyleElement type="firstRowSubheading" dxfId="216"/>
      <tableStyleElement type="secondRowSubheading" dxfId="215"/>
      <tableStyleElement type="thirdRowSubheading" dxfId="214"/>
      <tableStyleElement type="pageFieldLabels" dxfId="213"/>
      <tableStyleElement type="pageFieldValues" dxfId="212"/>
    </tableStyle>
    <tableStyle name="피벗_026" table="0" count="11" xr9:uid="{5B5DE117-4E3B-422F-9C13-78B040EE4432}">
      <tableStyleElement type="headerRow" dxfId="211"/>
      <tableStyleElement type="totalRow" dxfId="210"/>
      <tableStyleElement type="firstSubtotalColumn" dxfId="209"/>
      <tableStyleElement type="firstSubtotalRow" dxfId="208"/>
      <tableStyleElement type="secondSubtotalRow" dxfId="207"/>
      <tableStyleElement type="thirdSubtotalRow" dxfId="206"/>
      <tableStyleElement type="firstRowSubheading" dxfId="205"/>
      <tableStyleElement type="secondRowSubheading" dxfId="204"/>
      <tableStyleElement type="thirdRowSubheading" dxfId="203"/>
      <tableStyleElement type="pageFieldLabels" dxfId="202"/>
      <tableStyleElement type="pageFieldValues" dxfId="201"/>
    </tableStyle>
    <tableStyle name="피벗_027" table="0" count="11" xr9:uid="{56E9555E-C8D9-4D67-B397-1E82382CF1F5}">
      <tableStyleElement type="headerRow" dxfId="200"/>
      <tableStyleElement type="totalRow" dxfId="199"/>
      <tableStyleElement type="firstSubtotalColumn" dxfId="198"/>
      <tableStyleElement type="firstSubtotalRow" dxfId="197"/>
      <tableStyleElement type="secondSubtotalRow" dxfId="196"/>
      <tableStyleElement type="thirdSubtotalRow" dxfId="195"/>
      <tableStyleElement type="firstRowSubheading" dxfId="194"/>
      <tableStyleElement type="secondRowSubheading" dxfId="193"/>
      <tableStyleElement type="thirdRowSubheading" dxfId="192"/>
      <tableStyleElement type="pageFieldLabels" dxfId="191"/>
      <tableStyleElement type="pageFieldValues" dxfId="190"/>
    </tableStyle>
    <tableStyle name="피벗_028" table="0" count="11" xr9:uid="{A32F7E92-CD56-4949-B157-8BB5D46EC992}">
      <tableStyleElement type="headerRow" dxfId="189"/>
      <tableStyleElement type="totalRow" dxfId="188"/>
      <tableStyleElement type="firstSubtotalColumn" dxfId="187"/>
      <tableStyleElement type="firstSubtotalRow" dxfId="186"/>
      <tableStyleElement type="secondSubtotalRow" dxfId="185"/>
      <tableStyleElement type="thirdSubtotalRow" dxfId="184"/>
      <tableStyleElement type="firstRowSubheading" dxfId="183"/>
      <tableStyleElement type="secondRowSubheading" dxfId="182"/>
      <tableStyleElement type="thirdRowSubheading" dxfId="181"/>
      <tableStyleElement type="pageFieldLabels" dxfId="180"/>
      <tableStyleElement type="pageFieldValues" dxfId="179"/>
    </tableStyle>
    <tableStyle name="피벗_029" table="0" count="11" xr9:uid="{8ED1858A-B492-46C4-94F8-5D150019EC94}">
      <tableStyleElement type="headerRow" dxfId="178"/>
      <tableStyleElement type="totalRow" dxfId="177"/>
      <tableStyleElement type="firstSubtotalColumn" dxfId="176"/>
      <tableStyleElement type="firstSubtotalRow" dxfId="175"/>
      <tableStyleElement type="secondSubtotalRow" dxfId="174"/>
      <tableStyleElement type="thirdSubtotalRow" dxfId="173"/>
      <tableStyleElement type="firstRowSubheading" dxfId="172"/>
      <tableStyleElement type="secondRowSubheading" dxfId="171"/>
      <tableStyleElement type="thirdRowSubheading" dxfId="170"/>
      <tableStyleElement type="pageFieldLabels" dxfId="169"/>
      <tableStyleElement type="pageFieldValues" dxfId="168"/>
    </tableStyle>
    <tableStyle name="피벗_030" table="0" count="11" xr9:uid="{D59638AC-4C36-40DB-9A6F-F151A2AB020A}">
      <tableStyleElement type="headerRow" dxfId="167"/>
      <tableStyleElement type="totalRow" dxfId="166"/>
      <tableStyleElement type="firstSubtotalColumn" dxfId="165"/>
      <tableStyleElement type="firstSubtotalRow" dxfId="164"/>
      <tableStyleElement type="secondSubtotalRow" dxfId="163"/>
      <tableStyleElement type="thirdSubtotalRow" dxfId="162"/>
      <tableStyleElement type="firstRowSubheading" dxfId="161"/>
      <tableStyleElement type="secondRowSubheading" dxfId="160"/>
      <tableStyleElement type="thirdRowSubheading" dxfId="159"/>
      <tableStyleElement type="pageFieldLabels" dxfId="158"/>
      <tableStyleElement type="pageFieldValues" dxfId="157"/>
    </tableStyle>
    <tableStyle name="피벗_031" table="0" count="11" xr9:uid="{EAD3808C-CA72-44D2-8C4D-58CD3490A69D}">
      <tableStyleElement type="headerRow" dxfId="156"/>
      <tableStyleElement type="totalRow" dxfId="155"/>
      <tableStyleElement type="firstSubtotalColumn" dxfId="154"/>
      <tableStyleElement type="firstSubtotalRow" dxfId="153"/>
      <tableStyleElement type="secondSubtotalRow" dxfId="152"/>
      <tableStyleElement type="thirdSubtotalRow" dxfId="151"/>
      <tableStyleElement type="firstRowSubheading" dxfId="150"/>
      <tableStyleElement type="secondRowSubheading" dxfId="149"/>
      <tableStyleElement type="thirdRowSubheading" dxfId="148"/>
      <tableStyleElement type="pageFieldLabels" dxfId="147"/>
      <tableStyleElement type="pageFieldValues" dxfId="146"/>
    </tableStyle>
    <tableStyle name="피벗_032" table="0" count="11" xr9:uid="{EE56497F-D770-41A8-ACB3-3FD5C57CB058}">
      <tableStyleElement type="headerRow" dxfId="145"/>
      <tableStyleElement type="totalRow" dxfId="144"/>
      <tableStyleElement type="firstSubtotalColumn" dxfId="143"/>
      <tableStyleElement type="firstSubtotalRow" dxfId="142"/>
      <tableStyleElement type="secondSubtotalRow" dxfId="141"/>
      <tableStyleElement type="thirdSubtotalRow" dxfId="140"/>
      <tableStyleElement type="firstRowSubheading" dxfId="139"/>
      <tableStyleElement type="secondRowSubheading" dxfId="138"/>
      <tableStyleElement type="thirdRowSubheading" dxfId="137"/>
      <tableStyleElement type="pageFieldLabels" dxfId="136"/>
      <tableStyleElement type="pageFieldValues" dxfId="135"/>
    </tableStyle>
    <tableStyle name="피벗_033" table="0" count="11" xr9:uid="{0387A03E-D11F-4F1D-9F70-4244AA4F19CF}">
      <tableStyleElement type="headerRow" dxfId="134"/>
      <tableStyleElement type="totalRow" dxfId="133"/>
      <tableStyleElement type="firstSubtotalColumn" dxfId="132"/>
      <tableStyleElement type="firstSubtotalRow" dxfId="131"/>
      <tableStyleElement type="secondSubtotalRow" dxfId="130"/>
      <tableStyleElement type="thirdSubtotalRow" dxfId="129"/>
      <tableStyleElement type="firstRowSubheading" dxfId="128"/>
      <tableStyleElement type="secondRowSubheading" dxfId="127"/>
      <tableStyleElement type="thirdRowSubheading" dxfId="126"/>
      <tableStyleElement type="pageFieldLabels" dxfId="125"/>
      <tableStyleElement type="pageFieldValues" dxfId="124"/>
    </tableStyle>
    <tableStyle name="피벗_034" table="0" count="11" xr9:uid="{05C8F730-317A-4110-8D52-962F2FA1434F}">
      <tableStyleElement type="headerRow" dxfId="123"/>
      <tableStyleElement type="totalRow" dxfId="122"/>
      <tableStyleElement type="firstSubtotalColumn" dxfId="121"/>
      <tableStyleElement type="firstSubtotalRow" dxfId="120"/>
      <tableStyleElement type="secondSubtotalRow" dxfId="119"/>
      <tableStyleElement type="thirdSubtotalRow" dxfId="118"/>
      <tableStyleElement type="firstRowSubheading" dxfId="117"/>
      <tableStyleElement type="secondRowSubheading" dxfId="116"/>
      <tableStyleElement type="thirdRowSubheading" dxfId="115"/>
      <tableStyleElement type="pageFieldLabels" dxfId="114"/>
      <tableStyleElement type="pageFieldValues" dxfId="113"/>
    </tableStyle>
    <tableStyle name="피벗_035" table="0" count="11" xr9:uid="{33BFCB71-F92E-4467-B966-16E4C71341FB}">
      <tableStyleElement type="headerRow" dxfId="112"/>
      <tableStyleElement type="totalRow" dxfId="111"/>
      <tableStyleElement type="firstSubtotalColumn" dxfId="110"/>
      <tableStyleElement type="firstSubtotalRow" dxfId="109"/>
      <tableStyleElement type="secondSubtotalRow" dxfId="108"/>
      <tableStyleElement type="thirdSubtotalRow" dxfId="107"/>
      <tableStyleElement type="firstRowSubheading" dxfId="106"/>
      <tableStyleElement type="secondRowSubheading" dxfId="105"/>
      <tableStyleElement type="thirdRowSubheading" dxfId="104"/>
      <tableStyleElement type="pageFieldLabels" dxfId="103"/>
      <tableStyleElement type="pageFieldValues" dxfId="102"/>
    </tableStyle>
    <tableStyle name="피벗_036" table="0" count="11" xr9:uid="{2AC37634-0F9D-4377-8FBE-FA431E200595}">
      <tableStyleElement type="headerRow" dxfId="101"/>
      <tableStyleElement type="totalRow" dxfId="100"/>
      <tableStyleElement type="firstSubtotalColumn" dxfId="99"/>
      <tableStyleElement type="firstSubtotalRow" dxfId="98"/>
      <tableStyleElement type="secondSubtotalRow" dxfId="97"/>
      <tableStyleElement type="thirdSubtotalRow" dxfId="96"/>
      <tableStyleElement type="firstRowSubheading" dxfId="95"/>
      <tableStyleElement type="secondRowSubheading" dxfId="94"/>
      <tableStyleElement type="thirdRowSubheading" dxfId="93"/>
      <tableStyleElement type="pageFieldLabels" dxfId="92"/>
      <tableStyleElement type="pageFieldValues" dxfId="91"/>
    </tableStyle>
    <tableStyle name="피벗_037" table="0" count="11" xr9:uid="{27F368E9-17A2-45AB-A264-42A0A65BD6B8}">
      <tableStyleElement type="headerRow" dxfId="90"/>
      <tableStyleElement type="totalRow" dxfId="89"/>
      <tableStyleElement type="firstSubtotalColumn" dxfId="88"/>
      <tableStyleElement type="firstSubtotalRow" dxfId="87"/>
      <tableStyleElement type="secondSubtotalRow" dxfId="86"/>
      <tableStyleElement type="thirdSubtotalRow" dxfId="85"/>
      <tableStyleElement type="firstRowSubheading" dxfId="84"/>
      <tableStyleElement type="secondRowSubheading" dxfId="83"/>
      <tableStyleElement type="thirdRowSubheading" dxfId="82"/>
      <tableStyleElement type="pageFieldLabels" dxfId="81"/>
      <tableStyleElement type="pageFieldValues" dxfId="80"/>
    </tableStyle>
    <tableStyle name="피벗_038" table="0" count="11" xr9:uid="{1352897F-5F0E-4F47-8AFA-6930115A4B85}">
      <tableStyleElement type="headerRow" dxfId="79"/>
      <tableStyleElement type="totalRow" dxfId="78"/>
      <tableStyleElement type="firstSubtotalColumn" dxfId="77"/>
      <tableStyleElement type="firstSubtotalRow" dxfId="76"/>
      <tableStyleElement type="secondSubtotalRow" dxfId="75"/>
      <tableStyleElement type="thirdSubtotalRow" dxfId="74"/>
      <tableStyleElement type="firstRowSubheading" dxfId="73"/>
      <tableStyleElement type="secondRowSubheading" dxfId="72"/>
      <tableStyleElement type="thirdRowSubheading" dxfId="71"/>
      <tableStyleElement type="pageFieldLabels" dxfId="70"/>
      <tableStyleElement type="pageFieldValues" dxfId="69"/>
    </tableStyle>
    <tableStyle name="피벗_039" table="0" count="11" xr9:uid="{B63AC0A3-E1FB-4981-9AE0-6CF3168BD83D}">
      <tableStyleElement type="headerRow" dxfId="68"/>
      <tableStyleElement type="totalRow" dxfId="67"/>
      <tableStyleElement type="firstSubtotalColumn" dxfId="66"/>
      <tableStyleElement type="firstSubtotalRow" dxfId="65"/>
      <tableStyleElement type="secondSubtotalRow" dxfId="64"/>
      <tableStyleElement type="thirdSubtotalRow" dxfId="63"/>
      <tableStyleElement type="firstRowSubheading" dxfId="62"/>
      <tableStyleElement type="secondRowSubheading" dxfId="61"/>
      <tableStyleElement type="thirdRowSubheading" dxfId="60"/>
      <tableStyleElement type="pageFieldLabels" dxfId="59"/>
      <tableStyleElement type="pageFieldValues" dxfId="58"/>
    </tableStyle>
    <tableStyle name="피벗_040" table="0" count="11" xr9:uid="{75296840-3CC6-4171-8E35-3FCED0036C13}">
      <tableStyleElement type="headerRow" dxfId="57"/>
      <tableStyleElement type="totalRow" dxfId="56"/>
      <tableStyleElement type="firstSubtotalColumn" dxfId="55"/>
      <tableStyleElement type="firstSubtotalRow" dxfId="54"/>
      <tableStyleElement type="secondSubtotalRow" dxfId="53"/>
      <tableStyleElement type="thirdSubtotalRow" dxfId="52"/>
      <tableStyleElement type="firstRowSubheading" dxfId="51"/>
      <tableStyleElement type="secondRowSubheading" dxfId="50"/>
      <tableStyleElement type="thirdRowSubheading" dxfId="49"/>
      <tableStyleElement type="pageFieldLabels" dxfId="48"/>
      <tableStyleElement type="pageFieldValues" dxfId="47"/>
    </tableStyle>
    <tableStyle name="피벗_041" table="0" count="11" xr9:uid="{688F26A9-5B61-4563-AF27-B2481A738344}">
      <tableStyleElement type="headerRow" dxfId="46"/>
      <tableStyleElement type="totalRow" dxfId="45"/>
      <tableStyleElement type="firstSubtotalColumn" dxfId="44"/>
      <tableStyleElement type="firstSubtotalRow" dxfId="43"/>
      <tableStyleElement type="secondSubtotalRow" dxfId="42"/>
      <tableStyleElement type="thirdSubtotalRow" dxfId="41"/>
      <tableStyleElement type="firstRowSubheading" dxfId="40"/>
      <tableStyleElement type="secondRowSubheading" dxfId="39"/>
      <tableStyleElement type="thirdRowSubheading" dxfId="38"/>
      <tableStyleElement type="pageFieldLabels" dxfId="37"/>
      <tableStyleElement type="pageFieldValues" dxfId="36"/>
    </tableStyle>
    <tableStyle name="피벗_042" table="0" count="11" xr9:uid="{BBA5C656-6DBB-4A83-82C8-6EDCDBE535AD}">
      <tableStyleElement type="headerRow" dxfId="35"/>
      <tableStyleElement type="totalRow" dxfId="34"/>
      <tableStyleElement type="firstSubtotalColumn" dxfId="33"/>
      <tableStyleElement type="firstSubtotalRow" dxfId="32"/>
      <tableStyleElement type="secondSubtotalRow" dxfId="31"/>
      <tableStyleElement type="thirdSubtotalRow" dxfId="30"/>
      <tableStyleElement type="firstRowSubheading" dxfId="29"/>
      <tableStyleElement type="secondRowSubheading" dxfId="28"/>
      <tableStyleElement type="thirdRowSubheading" dxfId="27"/>
      <tableStyleElement type="pageFieldLabels" dxfId="26"/>
      <tableStyleElement type="pageFieldValues" dxfId="25"/>
    </tableStyle>
    <tableStyle name="피벗_Yellow 1" table="0" count="7" xr9:uid="{05406FAD-6E16-4BA8-9D6F-C9512752A90A}">
      <tableStyleElement type="headerRow" dxfId="24"/>
      <tableStyleElement type="totalRow" dxfId="23"/>
      <tableStyleElement type="firstSubtotalColumn" dxfId="22"/>
      <tableStyleElement type="firstSubtotalRow" dxfId="21"/>
      <tableStyleElement type="firstRowSubheading" dxfId="20"/>
      <tableStyleElement type="pageFieldLabels" dxfId="19"/>
      <tableStyleElement type="pageFieldValues" dxfId="18"/>
    </tableStyle>
  </tableStyles>
  <colors>
    <mruColors>
      <color rgb="FF1D1B25"/>
      <color rgb="FFFFC000"/>
      <color rgb="FFFFEBAD"/>
      <color rgb="FFFFE490"/>
      <color rgb="FFFFDD73"/>
      <color rgb="FFFFD657"/>
      <color rgb="FFFFCE3A"/>
      <color rgb="FF0099FF"/>
      <color rgb="FFCC00FF"/>
      <color rgb="FFFF66FF"/>
    </mruColors>
  </colors>
  <extLst>
    <ext xmlns:x14="http://schemas.microsoft.com/office/spreadsheetml/2009/9/main" uri="{46F421CA-312F-682f-3DD2-61675219B42D}">
      <x14:dxfs count="38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_001">
          <x14:slicerStyleElements>
            <x14:slicerStyleElement type="unselectedItemWithData" dxfId="383"/>
            <x14:slicerStyleElement type="unselectedItemWithNoData" dxfId="382"/>
            <x14:slicerStyleElement type="selectedItemWithData" dxfId="381"/>
            <x14:slicerStyleElement type="selectedItemWithNoData" dxfId="380"/>
            <x14:slicerStyleElement type="hoveredUnselectedItemWithData" dxfId="379"/>
            <x14:slicerStyleElement type="hoveredSelectedItemWithData" dxfId="378"/>
            <x14:slicerStyleElement type="hoveredUnselectedItemWithNoData" dxfId="377"/>
            <x14:slicerStyleElement type="hoveredSelectedItemWithNoData" dxfId="376"/>
          </x14:slicerStyleElements>
        </x14:slicerStyle>
        <x14:slicerStyle name="슬라이서_002">
          <x14:slicerStyleElements>
            <x14:slicerStyleElement type="unselectedItemWithData" dxfId="375"/>
            <x14:slicerStyleElement type="unselectedItemWithNoData" dxfId="374"/>
            <x14:slicerStyleElement type="selectedItemWithData" dxfId="373"/>
            <x14:slicerStyleElement type="selectedItemWithNoData" dxfId="372"/>
            <x14:slicerStyleElement type="hoveredUnselectedItemWithData" dxfId="371"/>
            <x14:slicerStyleElement type="hoveredSelectedItemWithData" dxfId="370"/>
            <x14:slicerStyleElement type="hoveredUnselectedItemWithNoData" dxfId="369"/>
            <x14:slicerStyleElement type="hoveredSelectedItemWithNoData" dxfId="368"/>
          </x14:slicerStyleElements>
        </x14:slicerStyle>
        <x14:slicerStyle name="슬라이서_003">
          <x14:slicerStyleElements>
            <x14:slicerStyleElement type="unselectedItemWithData" dxfId="367"/>
            <x14:slicerStyleElement type="unselectedItemWithNoData" dxfId="366"/>
            <x14:slicerStyleElement type="selectedItemWithData" dxfId="365"/>
            <x14:slicerStyleElement type="selectedItemWithNoData" dxfId="364"/>
            <x14:slicerStyleElement type="hoveredUnselectedItemWithData" dxfId="363"/>
            <x14:slicerStyleElement type="hoveredSelectedItemWithData" dxfId="362"/>
            <x14:slicerStyleElement type="hoveredUnselectedItemWithNoData" dxfId="361"/>
            <x14:slicerStyleElement type="hoveredSelectedItemWithNoData" dxfId="360"/>
          </x14:slicerStyleElements>
        </x14:slicerStyle>
        <x14:slicerStyle name="슬라이서_004">
          <x14:slicerStyleElements>
            <x14:slicerStyleElement type="unselectedItemWithData" dxfId="359"/>
            <x14:slicerStyleElement type="unselectedItemWithNoData" dxfId="358"/>
            <x14:slicerStyleElement type="selectedItemWithData" dxfId="357"/>
            <x14:slicerStyleElement type="selectedItemWithNoData" dxfId="356"/>
            <x14:slicerStyleElement type="hoveredUnselectedItemWithData" dxfId="355"/>
            <x14:slicerStyleElement type="hoveredSelectedItemWithData" dxfId="354"/>
            <x14:slicerStyleElement type="hoveredUnselectedItemWithNoData" dxfId="353"/>
            <x14:slicerStyleElement type="hoveredSelectedItemWithNoData" dxfId="352"/>
          </x14:slicerStyleElements>
        </x14:slicerStyle>
        <x14:slicerStyle name="슬라이서_005">
          <x14:slicerStyleElements>
            <x14:slicerStyleElement type="unselectedItemWithData" dxfId="351"/>
            <x14:slicerStyleElement type="unselectedItemWithNoData" dxfId="350"/>
            <x14:slicerStyleElement type="selectedItemWithData" dxfId="349"/>
            <x14:slicerStyleElement type="selectedItemWithNoData" dxfId="348"/>
            <x14:slicerStyleElement type="hoveredUnselectedItemWithData" dxfId="347"/>
            <x14:slicerStyleElement type="hoveredSelectedItemWithData" dxfId="346"/>
            <x14:slicerStyleElement type="hoveredUnselectedItemWithNoData" dxfId="345"/>
            <x14:slicerStyleElement type="hoveredSelectedItemWithNoData" dxfId="344"/>
          </x14:slicerStyleElements>
        </x14:slicerStyle>
        <x14:slicerStyle name="슬라이서_006">
          <x14:slicerStyleElements>
            <x14:slicerStyleElement type="unselectedItemWithData" dxfId="343"/>
            <x14:slicerStyleElement type="unselectedItemWithNoData" dxfId="342"/>
            <x14:slicerStyleElement type="selectedItemWithData" dxfId="341"/>
            <x14:slicerStyleElement type="selectedItemWithNoData" dxfId="340"/>
            <x14:slicerStyleElement type="hoveredUnselectedItemWithData" dxfId="339"/>
            <x14:slicerStyleElement type="hoveredSelectedItemWithData" dxfId="338"/>
            <x14:slicerStyleElement type="hoveredUnselectedItemWithNoData" dxfId="337"/>
            <x14:slicerStyleElement type="hoveredSelectedItemWithNoData" dxfId="336"/>
          </x14:slicerStyleElements>
        </x14:slicerStyle>
        <x14:slicerStyle name="슬라이서_007">
          <x14:slicerStyleElements>
            <x14:slicerStyleElement type="unselectedItemWithData" dxfId="335"/>
            <x14:slicerStyleElement type="unselectedItemWithNoData" dxfId="334"/>
            <x14:slicerStyleElement type="selectedItemWithData" dxfId="333"/>
            <x14:slicerStyleElement type="selectedItemWithNoData" dxfId="332"/>
            <x14:slicerStyleElement type="hoveredUnselectedItemWithData" dxfId="331"/>
            <x14:slicerStyleElement type="hoveredSelectedItemWithData" dxfId="330"/>
            <x14:slicerStyleElement type="hoveredUnselectedItemWithNoData" dxfId="329"/>
            <x14:slicerStyleElement type="hoveredSelectedItemWithNoData" dxfId="328"/>
          </x14:slicerStyleElements>
        </x14:slicerStyle>
        <x14:slicerStyle name="슬라이서_008">
          <x14:slicerStyleElements>
            <x14:slicerStyleElement type="unselectedItemWithData" dxfId="327"/>
            <x14:slicerStyleElement type="unselectedItemWithNoData" dxfId="326"/>
            <x14:slicerStyleElement type="selectedItemWithData" dxfId="325"/>
            <x14:slicerStyleElement type="selectedItemWithNoData" dxfId="324"/>
            <x14:slicerStyleElement type="hoveredUnselectedItemWithData" dxfId="323"/>
            <x14:slicerStyleElement type="hoveredSelectedItemWithData" dxfId="322"/>
            <x14:slicerStyleElement type="hoveredUnselectedItemWithNoData" dxfId="321"/>
            <x14:slicerStyleElement type="hoveredSelectedItemWithNoData" dxfId="320"/>
          </x14:slicerStyleElements>
        </x14:slicerStyle>
        <x14:slicerStyle name="슬라이서_009">
          <x14:slicerStyleElements>
            <x14:slicerStyleElement type="unselectedItemWithData" dxfId="319"/>
            <x14:slicerStyleElement type="unselectedItemWithNoData" dxfId="318"/>
            <x14:slicerStyleElement type="selectedItemWithData" dxfId="317"/>
            <x14:slicerStyleElement type="selectedItemWithNoData" dxfId="316"/>
            <x14:slicerStyleElement type="hoveredUnselectedItemWithData" dxfId="315"/>
            <x14:slicerStyleElement type="hoveredSelectedItemWithData" dxfId="314"/>
            <x14:slicerStyleElement type="hoveredUnselectedItemWithNoData" dxfId="313"/>
            <x14:slicerStyleElement type="hoveredSelectedItemWithNoData" dxfId="312"/>
          </x14:slicerStyleElements>
        </x14:slicerStyle>
        <x14:slicerStyle name="슬라이서_010">
          <x14:slicerStyleElements>
            <x14:slicerStyleElement type="unselectedItemWithData" dxfId="311"/>
            <x14:slicerStyleElement type="unselectedItemWithNoData" dxfId="310"/>
            <x14:slicerStyleElement type="selectedItemWithData" dxfId="309"/>
            <x14:slicerStyleElement type="selectedItemWithNoData" dxfId="308"/>
            <x14:slicerStyleElement type="hoveredUnselectedItemWithData" dxfId="307"/>
            <x14:slicerStyleElement type="hoveredSelectedItemWithData" dxfId="306"/>
            <x14:slicerStyleElement type="hoveredUnselectedItemWithNoData" dxfId="305"/>
            <x14:slicerStyleElement type="hoveredSelectedItemWithNoData" dxfId="304"/>
          </x14:slicerStyleElements>
        </x14:slicerStyle>
        <x14:slicerStyle name="슬라이서_011">
          <x14:slicerStyleElements>
            <x14:slicerStyleElement type="unselectedItemWithData" dxfId="303"/>
            <x14:slicerStyleElement type="unselectedItemWithNoData" dxfId="302"/>
            <x14:slicerStyleElement type="selectedItemWithData" dxfId="301"/>
            <x14:slicerStyleElement type="selectedItemWithNoData" dxfId="300"/>
            <x14:slicerStyleElement type="hoveredUnselectedItemWithData" dxfId="299"/>
            <x14:slicerStyleElement type="hoveredSelectedItemWithData" dxfId="298"/>
            <x14:slicerStyleElement type="hoveredUnselectedItemWithNoData" dxfId="297"/>
            <x14:slicerStyleElement type="hoveredSelectedItemWithNoData" dxfId="296"/>
          </x14:slicerStyleElements>
        </x14:slicerStyle>
        <x14:slicerStyle name="슬라이서_012">
          <x14:slicerStyleElements>
            <x14:slicerStyleElement type="unselectedItemWithData" dxfId="295"/>
            <x14:slicerStyleElement type="unselectedItemWithNoData" dxfId="294"/>
            <x14:slicerStyleElement type="selectedItemWithData" dxfId="293"/>
            <x14:slicerStyleElement type="selectedItemWithNoData" dxfId="292"/>
            <x14:slicerStyleElement type="hoveredUnselectedItemWithData" dxfId="291"/>
            <x14:slicerStyleElement type="hoveredSelectedItemWithData" dxfId="290"/>
            <x14:slicerStyleElement type="hoveredUnselectedItemWithNoData" dxfId="289"/>
            <x14:slicerStyleElement type="hoveredSelectedItemWithNoData" dxfId="288"/>
          </x14:slicerStyleElements>
        </x14:slicerStyle>
        <x14:slicerStyle name="슬라이서_013">
          <x14:slicerStyleElements>
            <x14:slicerStyleElement type="unselectedItemWithData" dxfId="287"/>
            <x14:slicerStyleElement type="unselectedItemWithNoData" dxfId="286"/>
            <x14:slicerStyleElement type="selectedItemWithData" dxfId="285"/>
            <x14:slicerStyleElement type="selectedItemWithNoData" dxfId="284"/>
            <x14:slicerStyleElement type="hoveredUnselectedItemWithData" dxfId="283"/>
            <x14:slicerStyleElement type="hoveredSelectedItemWithData" dxfId="282"/>
            <x14:slicerStyleElement type="hoveredUnselectedItemWithNoData" dxfId="281"/>
            <x14:slicerStyleElement type="hoveredSelectedItemWithNoData" dxfId="280"/>
          </x14:slicerStyleElements>
        </x14:slicerStyle>
        <x14:slicerStyle name="슬라이서_014">
          <x14:slicerStyleElements>
            <x14:slicerStyleElement type="unselectedItemWithData" dxfId="279"/>
            <x14:slicerStyleElement type="unselectedItemWithNoData" dxfId="278"/>
            <x14:slicerStyleElement type="selectedItemWithData" dxfId="277"/>
            <x14:slicerStyleElement type="selectedItemWithNoData" dxfId="276"/>
            <x14:slicerStyleElement type="hoveredUnselectedItemWithData" dxfId="275"/>
            <x14:slicerStyleElement type="hoveredSelectedItemWithData" dxfId="274"/>
            <x14:slicerStyleElement type="hoveredUnselectedItemWithNoData" dxfId="273"/>
            <x14:slicerStyleElement type="hoveredSelectedItemWithNoData" dxfId="272"/>
          </x14:slicerStyleElements>
        </x14:slicerStyle>
        <x14:slicerStyle name="슬라이서_015">
          <x14:slicerStyleElements>
            <x14:slicerStyleElement type="unselectedItemWithData" dxfId="271"/>
            <x14:slicerStyleElement type="unselectedItemWithNoData" dxfId="270"/>
            <x14:slicerStyleElement type="selectedItemWithData" dxfId="269"/>
            <x14:slicerStyleElement type="selectedItemWithNoData" dxfId="268"/>
            <x14:slicerStyleElement type="hoveredUnselectedItemWithData" dxfId="267"/>
            <x14:slicerStyleElement type="hoveredSelectedItemWithData" dxfId="266"/>
            <x14:slicerStyleElement type="hoveredUnselectedItemWithNoData" dxfId="265"/>
            <x14:slicerStyleElement type="hoveredSelectedItemWithNoData" dxfId="264"/>
          </x14:slicerStyleElements>
        </x14:slicerStyle>
        <x14:slicerStyle name="슬라이서_016">
          <x14:slicerStyleElements>
            <x14:slicerStyleElement type="unselectedItemWithData" dxfId="263"/>
            <x14:slicerStyleElement type="unselectedItemWithNoData" dxfId="262"/>
            <x14:slicerStyleElement type="selectedItemWithData" dxfId="261"/>
            <x14:slicerStyleElement type="selectedItemWithNoData" dxfId="260"/>
            <x14:slicerStyleElement type="hoveredUnselectedItemWithData" dxfId="259"/>
            <x14:slicerStyleElement type="hoveredSelectedItemWithData" dxfId="258"/>
            <x14:slicerStyleElement type="hoveredUnselectedItemWithNoData" dxfId="257"/>
            <x14:slicerStyleElement type="hoveredSelectedItemWithNoData" dxfId="256"/>
          </x14:slicerStyleElements>
        </x14:slicerStyle>
        <x14:slicerStyle name="슬라이서_017">
          <x14:slicerStyleElements>
            <x14:slicerStyleElement type="unselectedItemWithData" dxfId="255"/>
            <x14:slicerStyleElement type="unselectedItemWithNoData" dxfId="254"/>
            <x14:slicerStyleElement type="selectedItemWithData" dxfId="253"/>
            <x14:slicerStyleElement type="selectedItemWithNoData" dxfId="252"/>
            <x14:slicerStyleElement type="hoveredUnselectedItemWithData" dxfId="251"/>
            <x14:slicerStyleElement type="hoveredSelectedItemWithData" dxfId="250"/>
            <x14:slicerStyleElement type="hoveredUnselectedItemWithNoData" dxfId="249"/>
            <x14:slicerStyleElement type="hoveredSelectedItemWithNoData" dxfId="248"/>
          </x14:slicerStyleElements>
        </x14:slicerStyle>
        <x14:slicerStyle name="슬라이서_018">
          <x14:slicerStyleElements>
            <x14:slicerStyleElement type="unselectedItemWithData" dxfId="247"/>
            <x14:slicerStyleElement type="unselectedItemWithNoData" dxfId="246"/>
            <x14:slicerStyleElement type="selectedItemWithData" dxfId="245"/>
            <x14:slicerStyleElement type="selectedItemWithNoData" dxfId="244"/>
            <x14:slicerStyleElement type="hoveredUnselectedItemWithData" dxfId="243"/>
            <x14:slicerStyleElement type="hoveredSelectedItemWithData" dxfId="242"/>
            <x14:slicerStyleElement type="hoveredUnselectedItemWithNoData" dxfId="241"/>
            <x14:slicerStyleElement type="hoveredSelectedItemWithNoData" dxfId="240"/>
          </x14:slicerStyleElements>
        </x14:slicerStyle>
        <x14:slicerStyle name="슬라이서_019">
          <x14:slicerStyleElements>
            <x14:slicerStyleElement type="unselectedItemWithData" dxfId="239"/>
            <x14:slicerStyleElement type="unselectedItemWithNoData" dxfId="238"/>
            <x14:slicerStyleElement type="selectedItemWithData" dxfId="237"/>
            <x14:slicerStyleElement type="selectedItemWithNoData" dxfId="236"/>
            <x14:slicerStyleElement type="hoveredUnselectedItemWithData" dxfId="235"/>
            <x14:slicerStyleElement type="hoveredSelectedItemWithData" dxfId="234"/>
            <x14:slicerStyleElement type="hoveredUnselectedItemWithNoData" dxfId="233"/>
            <x14:slicerStyleElement type="hoveredSelectedItemWithNoData" dxfId="232"/>
          </x14:slicerStyleElements>
        </x14:slicerStyle>
        <x14:slicerStyle name="슬라이서_020">
          <x14:slicerStyleElements>
            <x14:slicerStyleElement type="unselectedItemWithData" dxfId="231"/>
            <x14:slicerStyleElement type="unselectedItemWithNoData" dxfId="230"/>
            <x14:slicerStyleElement type="selectedItemWithData" dxfId="229"/>
            <x14:slicerStyleElement type="selectedItemWithNoData" dxfId="228"/>
            <x14:slicerStyleElement type="hoveredUnselectedItemWithData" dxfId="227"/>
            <x14:slicerStyleElement type="hoveredSelectedItemWithData" dxfId="226"/>
            <x14:slicerStyleElement type="hoveredUnselectedItemWithNoData" dxfId="225"/>
            <x14:slicerStyleElement type="hoveredSelectedItemWithNoData" dxfId="224"/>
          </x14:slicerStyleElements>
        </x14:slicerStyle>
        <x14:slicerStyle name="슬라이서_021">
          <x14:slicerStyleElements>
            <x14:slicerStyleElement type="unselectedItemWithData" dxfId="223"/>
            <x14:slicerStyleElement type="unselectedItemWithNoData" dxfId="222"/>
            <x14:slicerStyleElement type="selectedItemWithData" dxfId="221"/>
            <x14:slicerStyleElement type="selectedItemWithNoData" dxfId="220"/>
            <x14:slicerStyleElement type="hoveredUnselectedItemWithData" dxfId="219"/>
            <x14:slicerStyleElement type="hoveredSelectedItemWithData" dxfId="218"/>
            <x14:slicerStyleElement type="hoveredUnselectedItemWithNoData" dxfId="217"/>
            <x14:slicerStyleElement type="hoveredSelectedItemWithNoData" dxfId="216"/>
          </x14:slicerStyleElements>
        </x14:slicerStyle>
        <x14:slicerStyle name="슬라이서_022">
          <x14:slicerStyleElements>
            <x14:slicerStyleElement type="unselectedItemWithData" dxfId="215"/>
            <x14:slicerStyleElement type="unselectedItemWithNoData" dxfId="214"/>
            <x14:slicerStyleElement type="selectedItemWithData" dxfId="213"/>
            <x14:slicerStyleElement type="selectedItemWithNoData" dxfId="212"/>
            <x14:slicerStyleElement type="hoveredUnselectedItemWithData" dxfId="211"/>
            <x14:slicerStyleElement type="hoveredSelectedItemWithData" dxfId="210"/>
            <x14:slicerStyleElement type="hoveredUnselectedItemWithNoData" dxfId="209"/>
            <x14:slicerStyleElement type="hoveredSelectedItemWithNoData" dxfId="208"/>
          </x14:slicerStyleElements>
        </x14:slicerStyle>
        <x14:slicerStyle name="슬라이서_023">
          <x14:slicerStyleElements>
            <x14:slicerStyleElement type="unselectedItemWithData" dxfId="207"/>
            <x14:slicerStyleElement type="unselectedItemWithNoData" dxfId="206"/>
            <x14:slicerStyleElement type="selectedItemWithData" dxfId="205"/>
            <x14:slicerStyleElement type="selectedItemWithNoData" dxfId="204"/>
            <x14:slicerStyleElement type="hoveredUnselectedItemWithData" dxfId="203"/>
            <x14:slicerStyleElement type="hoveredSelectedItemWithData" dxfId="202"/>
            <x14:slicerStyleElement type="hoveredUnselectedItemWithNoData" dxfId="201"/>
            <x14:slicerStyleElement type="hoveredSelectedItemWithNoData" dxfId="200"/>
          </x14:slicerStyleElements>
        </x14:slicerStyle>
        <x14:slicerStyle name="슬라이서_024">
          <x14:slicerStyleElements>
            <x14:slicerStyleElement type="unselectedItemWithData" dxfId="199"/>
            <x14:slicerStyleElement type="unselectedItemWithNoData" dxfId="198"/>
            <x14:slicerStyleElement type="selectedItemWithData" dxfId="197"/>
            <x14:slicerStyleElement type="selectedItemWithNoData" dxfId="196"/>
            <x14:slicerStyleElement type="hoveredUnselectedItemWithData" dxfId="195"/>
            <x14:slicerStyleElement type="hoveredSelectedItemWithData" dxfId="194"/>
            <x14:slicerStyleElement type="hoveredUnselectedItemWithNoData" dxfId="193"/>
            <x14:slicerStyleElement type="hoveredSelectedItemWithNoData" dxfId="192"/>
          </x14:slicerStyleElements>
        </x14:slicerStyle>
        <x14:slicerStyle name="슬라이서_025">
          <x14:slicerStyleElements>
            <x14:slicerStyleElement type="unselectedItemWithData" dxfId="191"/>
            <x14:slicerStyleElement type="unselectedItemWithNoData" dxfId="190"/>
            <x14:slicerStyleElement type="selectedItemWithData" dxfId="189"/>
            <x14:slicerStyleElement type="selectedItemWithNoData" dxfId="188"/>
            <x14:slicerStyleElement type="hoveredUnselectedItemWithData" dxfId="187"/>
            <x14:slicerStyleElement type="hoveredSelectedItemWithData" dxfId="186"/>
            <x14:slicerStyleElement type="hoveredUnselectedItemWithNoData" dxfId="185"/>
            <x14:slicerStyleElement type="hoveredSelectedItemWithNoData" dxfId="184"/>
          </x14:slicerStyleElements>
        </x14:slicerStyle>
        <x14:slicerStyle name="슬라이서_026">
          <x14:slicerStyleElements>
            <x14:slicerStyleElement type="unselectedItemWithData" dxfId="183"/>
            <x14:slicerStyleElement type="unselectedItemWithNoData" dxfId="182"/>
            <x14:slicerStyleElement type="selectedItemWithData" dxfId="181"/>
            <x14:slicerStyleElement type="selectedItemWithNoData" dxfId="180"/>
            <x14:slicerStyleElement type="hoveredUnselectedItemWithData" dxfId="179"/>
            <x14:slicerStyleElement type="hoveredSelectedItemWithData" dxfId="178"/>
            <x14:slicerStyleElement type="hoveredUnselectedItemWithNoData" dxfId="177"/>
            <x14:slicerStyleElement type="hoveredSelectedItemWithNoData" dxfId="176"/>
          </x14:slicerStyleElements>
        </x14:slicerStyle>
        <x14:slicerStyle name="슬라이서_027">
          <x14:slicerStyleElements>
            <x14:slicerStyleElement type="unselectedItemWithData" dxfId="175"/>
            <x14:slicerStyleElement type="unselectedItemWithNoData" dxfId="174"/>
            <x14:slicerStyleElement type="selectedItemWithData" dxfId="173"/>
            <x14:slicerStyleElement type="selectedItemWithNoData" dxfId="172"/>
            <x14:slicerStyleElement type="hoveredUnselectedItemWithData" dxfId="171"/>
            <x14:slicerStyleElement type="hoveredSelectedItemWithData" dxfId="170"/>
            <x14:slicerStyleElement type="hoveredUnselectedItemWithNoData" dxfId="169"/>
            <x14:slicerStyleElement type="hoveredSelectedItemWithNoData" dxfId="168"/>
          </x14:slicerStyleElements>
        </x14:slicerStyle>
        <x14:slicerStyle name="슬라이서_028">
          <x14:slicerStyleElements>
            <x14:slicerStyleElement type="unselectedItemWithData" dxfId="167"/>
            <x14:slicerStyleElement type="unselectedItemWithNoData" dxfId="166"/>
            <x14:slicerStyleElement type="selectedItemWithData" dxfId="165"/>
            <x14:slicerStyleElement type="selectedItemWithNoData" dxfId="164"/>
            <x14:slicerStyleElement type="hoveredUnselectedItemWithData" dxfId="163"/>
            <x14:slicerStyleElement type="hoveredSelectedItemWithData" dxfId="162"/>
            <x14:slicerStyleElement type="hoveredUnselectedItemWithNoData" dxfId="161"/>
            <x14:slicerStyleElement type="hoveredSelectedItemWithNoData" dxfId="160"/>
          </x14:slicerStyleElements>
        </x14:slicerStyle>
        <x14:slicerStyle name="슬라이서_029">
          <x14:slicerStyleElements>
            <x14:slicerStyleElement type="unselectedItemWithData" dxfId="159"/>
            <x14:slicerStyleElement type="unselectedItemWithNoData" dxfId="158"/>
            <x14:slicerStyleElement type="selectedItemWithData" dxfId="157"/>
            <x14:slicerStyleElement type="selectedItemWithNoData" dxfId="156"/>
            <x14:slicerStyleElement type="hoveredUnselectedItemWithData" dxfId="155"/>
            <x14:slicerStyleElement type="hoveredSelectedItemWithData" dxfId="154"/>
            <x14:slicerStyleElement type="hoveredUnselectedItemWithNoData" dxfId="153"/>
            <x14:slicerStyleElement type="hoveredSelectedItemWithNoData" dxfId="152"/>
          </x14:slicerStyleElements>
        </x14:slicerStyle>
        <x14:slicerStyle name="슬라이서_030">
          <x14:slicerStyleElements>
            <x14:slicerStyleElement type="unselectedItemWithData" dxfId="151"/>
            <x14:slicerStyleElement type="unselectedItemWithNoData" dxfId="150"/>
            <x14:slicerStyleElement type="selectedItemWithData" dxfId="149"/>
            <x14:slicerStyleElement type="selectedItemWithNoData" dxfId="148"/>
            <x14:slicerStyleElement type="hoveredUnselectedItemWithData" dxfId="147"/>
            <x14:slicerStyleElement type="hoveredSelectedItemWithData" dxfId="146"/>
            <x14:slicerStyleElement type="hoveredUnselectedItemWithNoData" dxfId="145"/>
            <x14:slicerStyleElement type="hoveredSelectedItemWithNoData" dxfId="144"/>
          </x14:slicerStyleElements>
        </x14:slicerStyle>
        <x14:slicerStyle name="슬라이서_031">
          <x14:slicerStyleElements>
            <x14:slicerStyleElement type="unselectedItemWithData" dxfId="143"/>
            <x14:slicerStyleElement type="unselectedItemWithNoData" dxfId="142"/>
            <x14:slicerStyleElement type="selectedItemWithData" dxfId="141"/>
            <x14:slicerStyleElement type="selectedItemWithNoData" dxfId="140"/>
            <x14:slicerStyleElement type="hoveredUnselectedItemWithData" dxfId="139"/>
            <x14:slicerStyleElement type="hoveredSelectedItemWithData" dxfId="138"/>
            <x14:slicerStyleElement type="hoveredUnselectedItemWithNoData" dxfId="137"/>
            <x14:slicerStyleElement type="hoveredSelectedItemWithNoData" dxfId="136"/>
          </x14:slicerStyleElements>
        </x14:slicerStyle>
        <x14:slicerStyle name="슬라이서_032">
          <x14:slicerStyleElements>
            <x14:slicerStyleElement type="unselectedItemWithData" dxfId="135"/>
            <x14:slicerStyleElement type="unselectedItemWithNoData" dxfId="134"/>
            <x14:slicerStyleElement type="selectedItemWithData" dxfId="133"/>
            <x14:slicerStyleElement type="selectedItemWithNoData" dxfId="132"/>
            <x14:slicerStyleElement type="hoveredUnselectedItemWithData" dxfId="131"/>
            <x14:slicerStyleElement type="hoveredSelectedItemWithData" dxfId="130"/>
            <x14:slicerStyleElement type="hoveredUnselectedItemWithNoData" dxfId="129"/>
            <x14:slicerStyleElement type="hoveredSelectedItemWithNoData" dxfId="128"/>
          </x14:slicerStyleElements>
        </x14:slicerStyle>
        <x14:slicerStyle name="슬라이서_033">
          <x14:slicerStyleElements>
            <x14:slicerStyleElement type="unselectedItemWithData" dxfId="127"/>
            <x14:slicerStyleElement type="unselectedItemWithNoData" dxfId="126"/>
            <x14:slicerStyleElement type="selectedItemWithData" dxfId="125"/>
            <x14:slicerStyleElement type="selectedItemWithNoData" dxfId="124"/>
            <x14:slicerStyleElement type="hoveredUnselectedItemWithData" dxfId="123"/>
            <x14:slicerStyleElement type="hoveredSelectedItemWithData" dxfId="122"/>
            <x14:slicerStyleElement type="hoveredUnselectedItemWithNoData" dxfId="121"/>
            <x14:slicerStyleElement type="hoveredSelectedItemWithNoData" dxfId="120"/>
          </x14:slicerStyleElements>
        </x14:slicerStyle>
        <x14:slicerStyle name="슬라이서_034">
          <x14:slicerStyleElements>
            <x14:slicerStyleElement type="unselectedItemWithData" dxfId="119"/>
            <x14:slicerStyleElement type="unselectedItemWithNoData" dxfId="118"/>
            <x14:slicerStyleElement type="selectedItemWithData" dxfId="117"/>
            <x14:slicerStyleElement type="selectedItemWithNoData" dxfId="116"/>
            <x14:slicerStyleElement type="hoveredUnselectedItemWithData" dxfId="115"/>
            <x14:slicerStyleElement type="hoveredSelectedItemWithData" dxfId="114"/>
            <x14:slicerStyleElement type="hoveredUnselectedItemWithNoData" dxfId="113"/>
            <x14:slicerStyleElement type="hoveredSelectedItemWithNoData" dxfId="112"/>
          </x14:slicerStyleElements>
        </x14:slicerStyle>
        <x14:slicerStyle name="슬라이서_035">
          <x14:slicerStyleElements>
            <x14:slicerStyleElement type="unselectedItemWithData" dxfId="111"/>
            <x14:slicerStyleElement type="unselectedItemWithNoData" dxfId="110"/>
            <x14:slicerStyleElement type="selectedItemWithData" dxfId="109"/>
            <x14:slicerStyleElement type="selectedItemWithNoData" dxfId="108"/>
            <x14:slicerStyleElement type="hoveredUnselectedItemWithData" dxfId="107"/>
            <x14:slicerStyleElement type="hoveredSelectedItemWithData" dxfId="106"/>
            <x14:slicerStyleElement type="hoveredUnselectedItemWithNoData" dxfId="105"/>
            <x14:slicerStyleElement type="hoveredSelectedItemWithNoData" dxfId="104"/>
          </x14:slicerStyleElements>
        </x14:slicerStyle>
        <x14:slicerStyle name="슬라이서_036">
          <x14:slicerStyleElements>
            <x14:slicerStyleElement type="unselectedItemWithData" dxfId="103"/>
            <x14:slicerStyleElement type="unselectedItemWithNoData" dxfId="102"/>
            <x14:slicerStyleElement type="selectedItemWithData" dxfId="101"/>
            <x14:slicerStyleElement type="selectedItemWithNoData" dxfId="100"/>
            <x14:slicerStyleElement type="hoveredUnselectedItemWithData" dxfId="99"/>
            <x14:slicerStyleElement type="hoveredSelectedItemWithData" dxfId="98"/>
            <x14:slicerStyleElement type="hoveredUnselectedItemWithNoData" dxfId="97"/>
            <x14:slicerStyleElement type="hoveredSelectedItemWithNoData" dxfId="96"/>
          </x14:slicerStyleElements>
        </x14:slicerStyle>
        <x14:slicerStyle name="슬라이서_037">
          <x14:slicerStyleElements>
            <x14:slicerStyleElement type="unselectedItemWithData" dxfId="95"/>
            <x14:slicerStyleElement type="unselectedItemWithNoData" dxfId="94"/>
            <x14:slicerStyleElement type="selectedItemWithData" dxfId="93"/>
            <x14:slicerStyleElement type="selectedItemWithNoData" dxfId="92"/>
            <x14:slicerStyleElement type="hoveredUnselectedItemWithData" dxfId="91"/>
            <x14:slicerStyleElement type="hoveredSelectedItemWithData" dxfId="90"/>
            <x14:slicerStyleElement type="hoveredUnselectedItemWithNoData" dxfId="89"/>
            <x14:slicerStyleElement type="hoveredSelectedItemWithNoData" dxfId="88"/>
          </x14:slicerStyleElements>
        </x14:slicerStyle>
        <x14:slicerStyle name="슬라이서_038">
          <x14:slicerStyleElements>
            <x14:slicerStyleElement type="unselectedItemWithData" dxfId="87"/>
            <x14:slicerStyleElement type="unselectedItemWithNoData" dxfId="86"/>
            <x14:slicerStyleElement type="selectedItemWithData" dxfId="85"/>
            <x14:slicerStyleElement type="selectedItemWithNoData" dxfId="84"/>
            <x14:slicerStyleElement type="hoveredUnselectedItemWithData" dxfId="83"/>
            <x14:slicerStyleElement type="hoveredSelectedItemWithData" dxfId="82"/>
            <x14:slicerStyleElement type="hoveredUnselectedItemWithNoData" dxfId="81"/>
            <x14:slicerStyleElement type="hoveredSelectedItemWithNoData" dxfId="80"/>
          </x14:slicerStyleElements>
        </x14:slicerStyle>
        <x14:slicerStyle name="슬라이서_039">
          <x14:slicerStyleElements>
            <x14:slicerStyleElement type="unselectedItemWithData" dxfId="79"/>
            <x14:slicerStyleElement type="unselectedItemWithNoData" dxfId="78"/>
            <x14:slicerStyleElement type="selectedItemWithData" dxfId="77"/>
            <x14:slicerStyleElement type="selectedItemWithNoData" dxfId="76"/>
            <x14:slicerStyleElement type="hoveredUnselectedItemWithData" dxfId="75"/>
            <x14:slicerStyleElement type="hoveredSelectedItemWithData" dxfId="74"/>
            <x14:slicerStyleElement type="hoveredUnselectedItemWithNoData" dxfId="73"/>
            <x14:slicerStyleElement type="hoveredSelectedItemWithNoData" dxfId="72"/>
          </x14:slicerStyleElements>
        </x14:slicerStyle>
        <x14:slicerStyle name="슬라이서_040">
          <x14:slicerStyleElements>
            <x14:slicerStyleElement type="unselectedItemWithData" dxfId="71"/>
            <x14:slicerStyleElement type="unselectedItemWithNoData" dxfId="70"/>
            <x14:slicerStyleElement type="selectedItemWithData" dxfId="69"/>
            <x14:slicerStyleElement type="selectedItemWithNoData" dxfId="68"/>
            <x14:slicerStyleElement type="hoveredUnselectedItemWithData" dxfId="67"/>
            <x14:slicerStyleElement type="hoveredSelectedItemWithData" dxfId="66"/>
            <x14:slicerStyleElement type="hoveredUnselectedItemWithNoData" dxfId="65"/>
            <x14:slicerStyleElement type="hoveredSelectedItemWithNoData" dxfId="64"/>
          </x14:slicerStyleElements>
        </x14:slicerStyle>
        <x14:slicerStyle name="슬라이서_041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슬라이서_042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슬라이서_043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슬라이서_044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슬라이서_045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슬라이서_046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슬라이서_047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슬라이서_048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CH_HOME\Downloads\01%20(1).xlsm" TargetMode="External"/><Relationship Id="rId1" Type="http://schemas.openxmlformats.org/officeDocument/2006/relationships/externalLinkPath" Target="/Users/YCH_HOME/Downloads/01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ivot Table"/>
      <sheetName val="Data"/>
    </sheetNames>
    <sheetDataSet>
      <sheetData sheetId="0"/>
      <sheetData sheetId="1">
        <row r="7">
          <cell r="B7">
            <v>44927</v>
          </cell>
        </row>
        <row r="8">
          <cell r="B8">
            <v>44927</v>
          </cell>
        </row>
        <row r="9">
          <cell r="B9">
            <v>44927</v>
          </cell>
        </row>
        <row r="10">
          <cell r="B10">
            <v>44927</v>
          </cell>
        </row>
        <row r="11">
          <cell r="B11">
            <v>44927</v>
          </cell>
        </row>
        <row r="12">
          <cell r="B12">
            <v>44927</v>
          </cell>
        </row>
        <row r="13">
          <cell r="B13">
            <v>44927</v>
          </cell>
        </row>
        <row r="14">
          <cell r="B14">
            <v>44928</v>
          </cell>
        </row>
        <row r="15">
          <cell r="B15">
            <v>44929</v>
          </cell>
        </row>
        <row r="16">
          <cell r="B16">
            <v>44936</v>
          </cell>
        </row>
        <row r="17">
          <cell r="B17">
            <v>44941</v>
          </cell>
        </row>
        <row r="18">
          <cell r="B18">
            <v>44946</v>
          </cell>
        </row>
        <row r="19">
          <cell r="B19">
            <v>44958</v>
          </cell>
        </row>
        <row r="20">
          <cell r="B20">
            <v>44960</v>
          </cell>
        </row>
        <row r="21">
          <cell r="B21">
            <v>44962</v>
          </cell>
        </row>
        <row r="22">
          <cell r="B22">
            <v>44972</v>
          </cell>
        </row>
        <row r="23">
          <cell r="B23">
            <v>44974</v>
          </cell>
        </row>
        <row r="24">
          <cell r="B24">
            <v>44975</v>
          </cell>
        </row>
        <row r="25">
          <cell r="B25">
            <v>44977</v>
          </cell>
        </row>
        <row r="26">
          <cell r="B26">
            <v>44980</v>
          </cell>
        </row>
        <row r="27">
          <cell r="B27">
            <v>44982</v>
          </cell>
        </row>
        <row r="28">
          <cell r="B28">
            <v>44986</v>
          </cell>
        </row>
        <row r="29">
          <cell r="B29">
            <v>44990</v>
          </cell>
        </row>
        <row r="30">
          <cell r="B30">
            <v>44995</v>
          </cell>
        </row>
        <row r="31">
          <cell r="B31">
            <v>45000</v>
          </cell>
        </row>
        <row r="32">
          <cell r="B32">
            <v>45007</v>
          </cell>
        </row>
        <row r="33">
          <cell r="B33">
            <v>45013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5EC33A6-F41B-4D58-9BB8-169A7A7D57C0}" name="표1" displayName="표1" ref="B6:K33" totalsRowShown="0" headerRowDxfId="17" dataDxfId="16" headerRowBorderDxfId="14" tableBorderDxfId="15" totalsRowBorderDxfId="13">
  <sortState xmlns:xlrd2="http://schemas.microsoft.com/office/spreadsheetml/2017/richdata2" ref="B7:K33">
    <sortCondition ref="B6:B33"/>
  </sortState>
  <tableColumns count="10">
    <tableColumn id="1" xr3:uid="{11F8E63A-AB71-4DCF-BF4A-8645C6EE136C}" name="열1" dataDxfId="4"/>
    <tableColumn id="2" xr3:uid="{5FF81F05-7AF0-460B-B18D-5B557CBE9A9A}" name="열2" dataDxfId="3"/>
    <tableColumn id="3" xr3:uid="{07690315-641A-448F-96DC-5DD000A2FE53}" name="열3" dataDxfId="12"/>
    <tableColumn id="4" xr3:uid="{58646EEF-4258-4BA7-85C6-D097B7FD1F22}" name="열4" dataDxfId="11"/>
    <tableColumn id="5" xr3:uid="{E38DD418-AC77-40EE-BDEB-7FCEBDFDA616}" name="열5" dataDxfId="10"/>
    <tableColumn id="6" xr3:uid="{13FB6DA1-9F20-4986-8639-E63BA09E6880}" name="열6" dataDxfId="9"/>
    <tableColumn id="7" xr3:uid="{17F61CA4-CD3A-4B0C-8D8A-941BDCA06E2B}" name="열7" dataDxfId="8"/>
    <tableColumn id="8" xr3:uid="{6DCE6D2C-7D77-47AD-AE7C-6B2AC9AB5AFB}" name="열8" dataDxfId="7"/>
    <tableColumn id="9" xr3:uid="{2959CA57-CE73-49F4-ACD1-5D0777B0D534}" name="열9" dataDxfId="6"/>
    <tableColumn id="10" xr3:uid="{F525CA01-43FE-433A-98B0-D974012FC859}" name="열10" dataDxfId="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907D0-2A1C-481A-BBB4-867511F9A901}">
  <sheetPr codeName="Sheet4">
    <tabColor rgb="FF1D1B25"/>
  </sheetPr>
  <dimension ref="B1:AQ211"/>
  <sheetViews>
    <sheetView showGridLines="0" tabSelected="1" topLeftCell="W5" zoomScale="115" zoomScaleNormal="115" zoomScaleSheetLayoutView="96" workbookViewId="0">
      <selection activeCell="X22" sqref="X22"/>
    </sheetView>
  </sheetViews>
  <sheetFormatPr defaultColWidth="1.42578125" defaultRowHeight="13.5" x14ac:dyDescent="0.25"/>
  <cols>
    <col min="1" max="2" width="0" style="2" hidden="1" customWidth="1"/>
    <col min="3" max="3" width="0" style="3" hidden="1" customWidth="1"/>
    <col min="4" max="4" width="0" style="2" hidden="1" customWidth="1"/>
    <col min="5" max="5" width="0" style="16" hidden="1" customWidth="1"/>
    <col min="6" max="6" width="0" style="19" hidden="1" customWidth="1"/>
    <col min="7" max="7" width="0" style="22" hidden="1" customWidth="1"/>
    <col min="8" max="11" width="0" style="2" hidden="1" customWidth="1"/>
    <col min="12" max="14" width="0" style="5" hidden="1" customWidth="1"/>
    <col min="15" max="15" width="0" style="16" hidden="1" customWidth="1"/>
    <col min="16" max="16" width="0" style="19" hidden="1" customWidth="1"/>
    <col min="17" max="17" width="0" style="23" hidden="1" customWidth="1"/>
    <col min="18" max="18" width="0" style="16" hidden="1" customWidth="1"/>
    <col min="19" max="19" width="0" style="19" hidden="1" customWidth="1"/>
    <col min="20" max="20" width="0" style="23" hidden="1" customWidth="1"/>
    <col min="21" max="21" width="0" style="9" hidden="1" customWidth="1"/>
    <col min="22" max="22" width="0" style="2" hidden="1" customWidth="1"/>
    <col min="23" max="23" width="1.42578125" style="2"/>
    <col min="24" max="24" width="8.42578125" style="2" bestFit="1" customWidth="1"/>
    <col min="25" max="25" width="8.140625" style="29" bestFit="1" customWidth="1"/>
    <col min="26" max="26" width="9.140625" style="63" bestFit="1" customWidth="1"/>
    <col min="27" max="27" width="7.28515625" style="63" bestFit="1" customWidth="1"/>
    <col min="28" max="29" width="2" style="63" customWidth="1"/>
    <col min="30" max="30" width="1.42578125" style="2" customWidth="1"/>
    <col min="31" max="31" width="8.42578125" style="2" bestFit="1" customWidth="1"/>
    <col min="32" max="32" width="8.140625" style="2" bestFit="1" customWidth="1"/>
    <col min="33" max="33" width="9.140625" style="63" bestFit="1" customWidth="1"/>
    <col min="34" max="34" width="7.28515625" style="66" bestFit="1" customWidth="1"/>
    <col min="35" max="36" width="1.5703125" style="66" customWidth="1"/>
    <col min="37" max="37" width="1.28515625" style="2" customWidth="1"/>
    <col min="38" max="38" width="8.42578125" style="2" bestFit="1" customWidth="1"/>
    <col min="39" max="39" width="8.140625" style="2" bestFit="1" customWidth="1"/>
    <col min="40" max="40" width="9.140625" style="63" bestFit="1" customWidth="1"/>
    <col min="41" max="41" width="7.28515625" style="63" bestFit="1" customWidth="1"/>
    <col min="42" max="43" width="2.140625" style="63" customWidth="1"/>
    <col min="44" max="44" width="7.7109375" style="2" bestFit="1" customWidth="1"/>
    <col min="45" max="109" width="6.7109375" style="2" customWidth="1"/>
    <col min="110" max="16384" width="1.42578125" style="2"/>
  </cols>
  <sheetData>
    <row r="1" spans="2:43" s="47" customFormat="1" hidden="1" x14ac:dyDescent="0.25">
      <c r="B1" s="44"/>
      <c r="C1" s="45"/>
      <c r="D1" s="44"/>
      <c r="E1" s="44"/>
      <c r="F1" s="44"/>
      <c r="G1" s="46"/>
      <c r="H1" s="44"/>
      <c r="I1" s="44"/>
      <c r="J1" s="44"/>
      <c r="K1" s="44"/>
      <c r="L1" s="46"/>
      <c r="M1" s="46"/>
      <c r="N1" s="46"/>
      <c r="O1" s="44"/>
      <c r="P1" s="44"/>
      <c r="Q1" s="44"/>
      <c r="R1" s="44"/>
      <c r="S1" s="44"/>
      <c r="T1" s="44"/>
      <c r="U1" s="44"/>
      <c r="V1" s="44"/>
      <c r="Y1" s="29"/>
      <c r="Z1" s="63"/>
      <c r="AA1" s="63"/>
      <c r="AB1" s="63"/>
      <c r="AC1" s="63"/>
      <c r="AG1" s="63"/>
      <c r="AH1" s="66"/>
      <c r="AI1" s="66"/>
      <c r="AJ1" s="66"/>
      <c r="AN1" s="63"/>
      <c r="AO1" s="63"/>
      <c r="AP1" s="63"/>
      <c r="AQ1" s="63"/>
    </row>
    <row r="2" spans="2:43" s="47" customFormat="1" hidden="1" x14ac:dyDescent="0.25">
      <c r="B2" s="44"/>
      <c r="C2" s="45"/>
      <c r="D2" s="44"/>
      <c r="E2" s="44"/>
      <c r="F2" s="44"/>
      <c r="G2" s="46"/>
      <c r="H2" s="44"/>
      <c r="I2" s="44"/>
      <c r="J2" s="44"/>
      <c r="K2" s="44"/>
      <c r="L2" s="46"/>
      <c r="M2" s="46"/>
      <c r="N2" s="46"/>
      <c r="O2" s="44"/>
      <c r="P2" s="44"/>
      <c r="Q2" s="44"/>
      <c r="R2" s="44"/>
      <c r="S2" s="44"/>
      <c r="T2" s="44"/>
      <c r="U2" s="44"/>
      <c r="V2" s="44"/>
      <c r="Y2" s="29"/>
      <c r="Z2" s="63"/>
      <c r="AA2" s="63"/>
      <c r="AB2" s="63"/>
      <c r="AC2" s="63"/>
      <c r="AG2" s="63"/>
      <c r="AH2" s="66"/>
      <c r="AI2" s="66"/>
      <c r="AJ2" s="66"/>
      <c r="AN2" s="63"/>
      <c r="AO2" s="63"/>
      <c r="AP2" s="63"/>
      <c r="AQ2" s="63"/>
    </row>
    <row r="3" spans="2:43" s="47" customFormat="1" hidden="1" x14ac:dyDescent="0.25">
      <c r="B3" s="44"/>
      <c r="C3" s="45"/>
      <c r="D3" s="44"/>
      <c r="E3" s="44"/>
      <c r="F3" s="44"/>
      <c r="G3" s="46"/>
      <c r="H3" s="44"/>
      <c r="I3" s="44"/>
      <c r="J3" s="44"/>
      <c r="K3" s="44"/>
      <c r="L3" s="46"/>
      <c r="M3" s="46"/>
      <c r="N3" s="46"/>
      <c r="O3" s="44"/>
      <c r="P3" s="44"/>
      <c r="Q3" s="44"/>
      <c r="R3" s="44"/>
      <c r="S3" s="44"/>
      <c r="T3" s="44"/>
      <c r="U3" s="44"/>
      <c r="V3" s="44"/>
      <c r="Y3" s="29"/>
      <c r="Z3" s="63"/>
      <c r="AA3" s="63"/>
      <c r="AB3" s="63"/>
      <c r="AC3" s="63"/>
      <c r="AG3" s="63"/>
      <c r="AH3" s="66"/>
      <c r="AI3" s="66"/>
      <c r="AJ3" s="66"/>
      <c r="AN3" s="63"/>
      <c r="AO3" s="63"/>
      <c r="AP3" s="63"/>
      <c r="AQ3" s="63"/>
    </row>
    <row r="4" spans="2:43" s="47" customFormat="1" hidden="1" x14ac:dyDescent="0.25">
      <c r="B4" s="44"/>
      <c r="C4" s="45"/>
      <c r="D4" s="44"/>
      <c r="E4" s="44"/>
      <c r="F4" s="44"/>
      <c r="G4" s="46"/>
      <c r="H4" s="44"/>
      <c r="I4" s="44"/>
      <c r="J4" s="44"/>
      <c r="K4" s="44"/>
      <c r="L4" s="46"/>
      <c r="M4" s="46"/>
      <c r="N4" s="46"/>
      <c r="O4" s="44"/>
      <c r="P4" s="44"/>
      <c r="Q4" s="44"/>
      <c r="R4" s="44"/>
      <c r="S4" s="44"/>
      <c r="T4" s="48"/>
      <c r="U4" s="44"/>
      <c r="V4" s="44"/>
      <c r="Y4" s="29"/>
      <c r="Z4" s="64"/>
      <c r="AA4" s="64"/>
      <c r="AB4" s="64"/>
      <c r="AC4" s="64"/>
      <c r="AG4" s="63"/>
      <c r="AH4" s="67"/>
      <c r="AI4" s="67"/>
      <c r="AJ4" s="67"/>
      <c r="AN4" s="63"/>
      <c r="AO4" s="63"/>
      <c r="AP4" s="63"/>
      <c r="AQ4" s="63"/>
    </row>
    <row r="5" spans="2:43" s="47" customFormat="1" ht="3" customHeight="1" x14ac:dyDescent="0.25">
      <c r="C5" s="49"/>
      <c r="E5" s="16"/>
      <c r="F5" s="19"/>
      <c r="G5" s="22"/>
      <c r="L5" s="29"/>
      <c r="M5" s="29"/>
      <c r="N5" s="29"/>
      <c r="O5" s="16"/>
      <c r="P5" s="19"/>
      <c r="Q5" s="23"/>
      <c r="R5" s="16"/>
      <c r="S5" s="19"/>
      <c r="T5" s="23"/>
      <c r="U5" s="50"/>
      <c r="Y5" s="29"/>
      <c r="Z5" s="63"/>
      <c r="AA5" s="63"/>
      <c r="AB5" s="63"/>
      <c r="AC5" s="63"/>
      <c r="AG5" s="63"/>
      <c r="AH5" s="66"/>
      <c r="AI5" s="66"/>
      <c r="AJ5" s="66"/>
      <c r="AN5" s="63"/>
      <c r="AO5" s="63"/>
      <c r="AP5" s="63"/>
      <c r="AQ5" s="63"/>
    </row>
    <row r="6" spans="2:43" s="61" customFormat="1" ht="13.5" customHeight="1" x14ac:dyDescent="0.25">
      <c r="B6" s="51"/>
      <c r="C6" s="52"/>
      <c r="D6" s="51"/>
      <c r="E6" s="53"/>
      <c r="F6" s="54"/>
      <c r="G6" s="55"/>
      <c r="H6" s="51"/>
      <c r="I6" s="56"/>
      <c r="J6" s="56"/>
      <c r="K6" s="56"/>
      <c r="L6" s="57"/>
      <c r="M6" s="57"/>
      <c r="N6" s="57"/>
      <c r="O6" s="58"/>
      <c r="P6" s="54"/>
      <c r="Q6" s="56"/>
      <c r="R6" s="56"/>
      <c r="S6" s="56"/>
      <c r="T6" s="59"/>
      <c r="U6" s="60"/>
      <c r="V6" s="51"/>
      <c r="X6" s="51"/>
      <c r="Y6" s="57"/>
      <c r="Z6" s="65"/>
      <c r="AA6" s="65"/>
      <c r="AB6" s="65"/>
      <c r="AC6" s="65"/>
      <c r="AE6" s="51"/>
      <c r="AF6" s="51"/>
      <c r="AG6" s="65"/>
      <c r="AH6" s="68"/>
      <c r="AI6" s="68"/>
      <c r="AJ6" s="68"/>
      <c r="AL6" s="51"/>
      <c r="AM6" s="51"/>
      <c r="AN6" s="69"/>
      <c r="AO6" s="69"/>
      <c r="AP6" s="69"/>
      <c r="AQ6" s="69"/>
    </row>
    <row r="7" spans="2:43" ht="13.5" customHeight="1" x14ac:dyDescent="0.25">
      <c r="B7" s="12"/>
      <c r="C7" s="24"/>
      <c r="D7" s="25"/>
      <c r="E7" s="15"/>
      <c r="F7" s="18"/>
      <c r="G7" s="21"/>
      <c r="I7"/>
      <c r="J7"/>
      <c r="K7"/>
      <c r="L7" s="11"/>
      <c r="M7" s="27"/>
      <c r="N7" s="26"/>
      <c r="O7" s="15"/>
      <c r="P7" s="20"/>
      <c r="Q7"/>
      <c r="R7"/>
      <c r="S7"/>
      <c r="T7" s="28"/>
      <c r="V7" s="4"/>
      <c r="X7" s="40">
        <v>44927</v>
      </c>
      <c r="Y7" s="41">
        <v>640000</v>
      </c>
      <c r="Z7" s="42" t="s">
        <v>20</v>
      </c>
      <c r="AA7" s="42" t="s">
        <v>1</v>
      </c>
      <c r="AB7" s="42"/>
      <c r="AC7" s="42"/>
      <c r="AE7" s="40">
        <v>44928</v>
      </c>
      <c r="AF7" s="41">
        <v>150000</v>
      </c>
      <c r="AG7" s="42" t="s">
        <v>3</v>
      </c>
      <c r="AH7" s="42" t="s">
        <v>1</v>
      </c>
      <c r="AI7" s="42"/>
      <c r="AJ7" s="42"/>
      <c r="AL7" s="43">
        <v>44928</v>
      </c>
      <c r="AM7" s="31">
        <v>150000</v>
      </c>
      <c r="AN7" s="30" t="s">
        <v>3</v>
      </c>
      <c r="AO7" s="30" t="s">
        <v>1</v>
      </c>
      <c r="AP7" s="30"/>
      <c r="AQ7" s="30"/>
    </row>
    <row r="8" spans="2:43" ht="13.5" customHeight="1" x14ac:dyDescent="0.25">
      <c r="B8" s="12"/>
      <c r="C8" s="24"/>
      <c r="D8" s="25"/>
      <c r="E8" s="15"/>
      <c r="F8" s="18"/>
      <c r="G8" s="21"/>
      <c r="I8"/>
      <c r="J8"/>
      <c r="K8"/>
      <c r="L8" s="11"/>
      <c r="M8" s="27"/>
      <c r="N8" s="26"/>
      <c r="O8" s="15"/>
      <c r="P8" s="20"/>
      <c r="Q8"/>
      <c r="R8"/>
      <c r="S8"/>
      <c r="T8" s="28"/>
      <c r="X8" s="40">
        <v>44928</v>
      </c>
      <c r="Y8" s="41">
        <v>150000</v>
      </c>
      <c r="Z8" s="42" t="s">
        <v>3</v>
      </c>
      <c r="AA8" s="42" t="s">
        <v>1</v>
      </c>
      <c r="AB8" s="42"/>
      <c r="AC8" s="42"/>
      <c r="AE8" s="40">
        <v>44929</v>
      </c>
      <c r="AF8" s="41">
        <v>120000</v>
      </c>
      <c r="AG8" s="42" t="s">
        <v>0</v>
      </c>
      <c r="AH8" s="42" t="s">
        <v>21</v>
      </c>
      <c r="AI8" s="42"/>
      <c r="AJ8" s="42"/>
      <c r="AL8" s="43">
        <v>44959</v>
      </c>
      <c r="AM8" s="31">
        <v>140000</v>
      </c>
      <c r="AN8" s="30" t="s">
        <v>3</v>
      </c>
      <c r="AO8" s="30" t="s">
        <v>1</v>
      </c>
      <c r="AP8" s="30"/>
      <c r="AQ8" s="30"/>
    </row>
    <row r="9" spans="2:43" ht="13.5" customHeight="1" x14ac:dyDescent="0.25">
      <c r="B9" s="12"/>
      <c r="C9" s="24"/>
      <c r="D9" s="25"/>
      <c r="E9" s="15"/>
      <c r="F9" s="18"/>
      <c r="G9" s="21"/>
      <c r="I9"/>
      <c r="J9"/>
      <c r="K9"/>
      <c r="L9" s="11"/>
      <c r="M9" s="27"/>
      <c r="N9" s="26"/>
      <c r="O9" s="15"/>
      <c r="P9" s="20"/>
      <c r="Q9"/>
      <c r="R9"/>
      <c r="S9"/>
      <c r="T9" s="28"/>
      <c r="X9" s="40">
        <v>44929</v>
      </c>
      <c r="Y9" s="41">
        <v>120000</v>
      </c>
      <c r="Z9" s="42" t="s">
        <v>0</v>
      </c>
      <c r="AA9" s="42" t="s">
        <v>21</v>
      </c>
      <c r="AB9" s="42"/>
      <c r="AC9" s="42"/>
      <c r="AE9" s="40">
        <v>44930</v>
      </c>
      <c r="AF9" s="41">
        <v>120000</v>
      </c>
      <c r="AG9" s="42" t="s">
        <v>4</v>
      </c>
      <c r="AH9" s="42" t="s">
        <v>1</v>
      </c>
      <c r="AI9" s="42"/>
      <c r="AJ9" s="42"/>
      <c r="AL9" s="43">
        <v>44929</v>
      </c>
      <c r="AM9" s="31">
        <v>120000</v>
      </c>
      <c r="AN9" s="30" t="s">
        <v>0</v>
      </c>
      <c r="AO9" s="30" t="s">
        <v>21</v>
      </c>
      <c r="AP9" s="30"/>
      <c r="AQ9" s="30"/>
    </row>
    <row r="10" spans="2:43" ht="13.5" customHeight="1" x14ac:dyDescent="0.25">
      <c r="B10" s="12"/>
      <c r="C10" s="24"/>
      <c r="D10" s="25"/>
      <c r="E10" s="15"/>
      <c r="F10" s="18"/>
      <c r="G10" s="21"/>
      <c r="I10"/>
      <c r="J10"/>
      <c r="K10"/>
      <c r="L10" s="11"/>
      <c r="M10" s="27"/>
      <c r="N10" s="26"/>
      <c r="O10" s="15"/>
      <c r="P10" s="20"/>
      <c r="Q10"/>
      <c r="R10"/>
      <c r="S10"/>
      <c r="T10" s="28"/>
      <c r="X10" s="40">
        <v>44930</v>
      </c>
      <c r="Y10" s="41">
        <v>120000</v>
      </c>
      <c r="Z10" s="42" t="s">
        <v>4</v>
      </c>
      <c r="AA10" s="42" t="s">
        <v>1</v>
      </c>
      <c r="AB10" s="42"/>
      <c r="AC10" s="42"/>
      <c r="AE10" s="40">
        <v>44931</v>
      </c>
      <c r="AF10" s="41">
        <v>60000</v>
      </c>
      <c r="AG10" s="42" t="s">
        <v>18</v>
      </c>
      <c r="AH10" s="42" t="s">
        <v>21</v>
      </c>
      <c r="AI10" s="42"/>
      <c r="AJ10" s="42"/>
      <c r="AL10" s="43">
        <v>44930</v>
      </c>
      <c r="AM10" s="31">
        <v>120000</v>
      </c>
      <c r="AN10" s="30" t="s">
        <v>4</v>
      </c>
      <c r="AO10" s="30" t="s">
        <v>1</v>
      </c>
      <c r="AP10" s="30"/>
      <c r="AQ10" s="30"/>
    </row>
    <row r="11" spans="2:43" ht="13.5" customHeight="1" x14ac:dyDescent="0.25">
      <c r="B11" s="12"/>
      <c r="C11" s="24"/>
      <c r="D11" s="25"/>
      <c r="E11" s="15"/>
      <c r="F11" s="18"/>
      <c r="G11" s="21"/>
      <c r="I11"/>
      <c r="J11"/>
      <c r="K11"/>
      <c r="M11" s="27"/>
      <c r="N11" s="26"/>
      <c r="O11" s="17"/>
      <c r="P11" s="20"/>
      <c r="Q11"/>
      <c r="R11"/>
      <c r="S11"/>
      <c r="T11" s="28"/>
      <c r="X11" s="40">
        <v>44931</v>
      </c>
      <c r="Y11" s="41">
        <v>60000</v>
      </c>
      <c r="Z11" s="42" t="s">
        <v>18</v>
      </c>
      <c r="AA11" s="42" t="s">
        <v>21</v>
      </c>
      <c r="AB11" s="42"/>
      <c r="AC11" s="42"/>
      <c r="AE11" s="40">
        <v>44932</v>
      </c>
      <c r="AF11" s="41">
        <v>40000</v>
      </c>
      <c r="AG11" s="42" t="s">
        <v>19</v>
      </c>
      <c r="AH11" s="42" t="s">
        <v>21</v>
      </c>
      <c r="AI11" s="42"/>
      <c r="AJ11" s="42"/>
      <c r="AL11" s="43">
        <v>44960</v>
      </c>
      <c r="AM11" s="31">
        <v>90000</v>
      </c>
      <c r="AN11" s="30" t="s">
        <v>2</v>
      </c>
      <c r="AO11" s="30" t="s">
        <v>1</v>
      </c>
      <c r="AP11" s="30"/>
      <c r="AQ11" s="30"/>
    </row>
    <row r="12" spans="2:43" ht="13.5" customHeight="1" x14ac:dyDescent="0.25">
      <c r="B12" s="12"/>
      <c r="C12" s="24"/>
      <c r="D12" s="25"/>
      <c r="E12" s="15"/>
      <c r="F12" s="18"/>
      <c r="G12" s="21"/>
      <c r="I12"/>
      <c r="J12"/>
      <c r="K12"/>
      <c r="L12" s="11"/>
      <c r="M12" s="27"/>
      <c r="N12" s="26"/>
      <c r="O12" s="15"/>
      <c r="P12" s="20"/>
      <c r="Q12"/>
      <c r="R12"/>
      <c r="S12"/>
      <c r="T12" s="28"/>
      <c r="X12" s="40">
        <v>44932</v>
      </c>
      <c r="Y12" s="41">
        <v>40000</v>
      </c>
      <c r="Z12" s="42" t="s">
        <v>19</v>
      </c>
      <c r="AA12" s="42" t="s">
        <v>21</v>
      </c>
      <c r="AB12" s="42"/>
      <c r="AC12" s="42"/>
      <c r="AE12" s="40">
        <v>44933</v>
      </c>
      <c r="AF12" s="41">
        <v>30000</v>
      </c>
      <c r="AG12" s="42" t="s">
        <v>2</v>
      </c>
      <c r="AH12" s="42" t="s">
        <v>1</v>
      </c>
      <c r="AI12" s="42"/>
      <c r="AJ12" s="42"/>
      <c r="AN12" s="2"/>
      <c r="AO12" s="2"/>
      <c r="AP12" s="2"/>
      <c r="AQ12" s="2"/>
    </row>
    <row r="13" spans="2:43" ht="13.5" customHeight="1" x14ac:dyDescent="0.25">
      <c r="B13" s="12"/>
      <c r="C13" s="24"/>
      <c r="D13" s="25"/>
      <c r="E13" s="15"/>
      <c r="F13" s="18"/>
      <c r="G13" s="21"/>
      <c r="I13"/>
      <c r="J13"/>
      <c r="K13"/>
      <c r="L13" s="11"/>
      <c r="M13" s="27"/>
      <c r="N13" s="26"/>
      <c r="O13" s="15"/>
      <c r="P13" s="20"/>
      <c r="Q13"/>
      <c r="R13"/>
      <c r="S13"/>
      <c r="T13" s="28"/>
      <c r="X13" s="40">
        <v>44933</v>
      </c>
      <c r="Y13" s="41">
        <v>30000</v>
      </c>
      <c r="Z13" s="42" t="s">
        <v>2</v>
      </c>
      <c r="AA13" s="42" t="s">
        <v>1</v>
      </c>
      <c r="AB13" s="42"/>
      <c r="AC13" s="42"/>
      <c r="AE13" s="43">
        <v>44959</v>
      </c>
      <c r="AF13" s="31">
        <v>140000</v>
      </c>
      <c r="AG13" s="30" t="s">
        <v>3</v>
      </c>
      <c r="AH13" s="30" t="s">
        <v>1</v>
      </c>
      <c r="AI13" s="30"/>
      <c r="AJ13" s="30"/>
      <c r="AN13" s="2"/>
      <c r="AO13" s="2"/>
      <c r="AP13" s="2"/>
      <c r="AQ13" s="2"/>
    </row>
    <row r="14" spans="2:43" ht="13.5" customHeight="1" x14ac:dyDescent="0.25">
      <c r="B14" s="12"/>
      <c r="C14" s="24"/>
      <c r="D14" s="25"/>
      <c r="E14" s="15"/>
      <c r="F14" s="18"/>
      <c r="G14" s="21"/>
      <c r="I14"/>
      <c r="J14"/>
      <c r="K14"/>
      <c r="L14" s="11"/>
      <c r="M14" s="27"/>
      <c r="N14" s="26"/>
      <c r="O14" s="15"/>
      <c r="P14" s="20"/>
      <c r="Q14"/>
      <c r="R14"/>
      <c r="S14"/>
      <c r="T14" s="28"/>
      <c r="X14" s="96">
        <v>44958</v>
      </c>
      <c r="Y14" s="97">
        <v>180000</v>
      </c>
      <c r="Z14" s="100" t="s">
        <v>20</v>
      </c>
      <c r="AA14" s="100" t="s">
        <v>1</v>
      </c>
      <c r="AB14" s="100"/>
      <c r="AC14" s="100"/>
      <c r="AE14" s="43">
        <v>44960</v>
      </c>
      <c r="AF14" s="31">
        <v>90000</v>
      </c>
      <c r="AG14" s="30" t="s">
        <v>2</v>
      </c>
      <c r="AH14" s="30" t="s">
        <v>1</v>
      </c>
      <c r="AI14" s="30"/>
      <c r="AJ14" s="30"/>
      <c r="AN14" s="2"/>
      <c r="AO14" s="2"/>
      <c r="AP14" s="2"/>
      <c r="AQ14" s="2"/>
    </row>
    <row r="15" spans="2:43" ht="13.5" customHeight="1" x14ac:dyDescent="0.25">
      <c r="B15" s="12"/>
      <c r="C15" s="24"/>
      <c r="D15" s="25"/>
      <c r="E15" s="15"/>
      <c r="F15" s="18"/>
      <c r="G15" s="21"/>
      <c r="I15"/>
      <c r="J15"/>
      <c r="K15"/>
      <c r="L15" s="11"/>
      <c r="M15" s="27"/>
      <c r="N15" s="26"/>
      <c r="O15" s="15"/>
      <c r="P15" s="20"/>
      <c r="Q15"/>
      <c r="R15"/>
      <c r="S15"/>
      <c r="T15" s="28"/>
      <c r="X15" s="96">
        <v>44959</v>
      </c>
      <c r="Y15" s="97">
        <v>140000</v>
      </c>
      <c r="Z15" s="100" t="s">
        <v>3</v>
      </c>
      <c r="AA15" s="100" t="s">
        <v>1</v>
      </c>
      <c r="AB15" s="100"/>
      <c r="AC15" s="100"/>
      <c r="AE15" s="43">
        <v>44961</v>
      </c>
      <c r="AF15" s="31">
        <v>80000</v>
      </c>
      <c r="AG15" s="30" t="s">
        <v>18</v>
      </c>
      <c r="AH15" s="30" t="s">
        <v>21</v>
      </c>
      <c r="AI15" s="30"/>
      <c r="AJ15" s="30"/>
      <c r="AN15" s="2"/>
      <c r="AO15" s="2"/>
      <c r="AP15" s="2"/>
      <c r="AQ15" s="2"/>
    </row>
    <row r="16" spans="2:43" ht="13.5" customHeight="1" x14ac:dyDescent="0.25">
      <c r="B16" s="12"/>
      <c r="C16" s="24"/>
      <c r="D16" s="25"/>
      <c r="E16" s="15"/>
      <c r="F16" s="18"/>
      <c r="G16" s="21"/>
      <c r="I16"/>
      <c r="J16"/>
      <c r="K16"/>
      <c r="L16" s="11"/>
      <c r="M16" s="27"/>
      <c r="N16" s="26"/>
      <c r="O16" s="15"/>
      <c r="P16" s="20"/>
      <c r="Q16"/>
      <c r="R16"/>
      <c r="S16"/>
      <c r="T16" s="28"/>
      <c r="X16" s="96">
        <v>44960</v>
      </c>
      <c r="Y16" s="97">
        <v>90000</v>
      </c>
      <c r="Z16" s="100" t="s">
        <v>2</v>
      </c>
      <c r="AA16" s="100" t="s">
        <v>1</v>
      </c>
      <c r="AB16" s="100"/>
      <c r="AC16" s="100"/>
      <c r="AE16" s="43">
        <v>44962</v>
      </c>
      <c r="AF16" s="31">
        <v>50000</v>
      </c>
      <c r="AG16" s="30" t="s">
        <v>0</v>
      </c>
      <c r="AH16" s="30" t="s">
        <v>21</v>
      </c>
      <c r="AI16" s="30"/>
      <c r="AJ16" s="30"/>
      <c r="AN16" s="2"/>
      <c r="AO16" s="2"/>
      <c r="AP16" s="2"/>
      <c r="AQ16" s="2"/>
    </row>
    <row r="17" spans="2:43" ht="13.5" customHeight="1" x14ac:dyDescent="0.25">
      <c r="B17" s="12"/>
      <c r="C17" s="24"/>
      <c r="D17" s="25"/>
      <c r="E17" s="15"/>
      <c r="F17" s="18"/>
      <c r="G17" s="21"/>
      <c r="I17"/>
      <c r="J17"/>
      <c r="K17"/>
      <c r="L17" s="11"/>
      <c r="M17" s="27"/>
      <c r="N17" s="26"/>
      <c r="O17" s="15"/>
      <c r="P17" s="20"/>
      <c r="Q17"/>
      <c r="R17"/>
      <c r="S17"/>
      <c r="T17" s="28"/>
      <c r="X17" s="96">
        <v>44961</v>
      </c>
      <c r="Y17" s="97">
        <v>80000</v>
      </c>
      <c r="Z17" s="100" t="s">
        <v>18</v>
      </c>
      <c r="AA17" s="100" t="s">
        <v>21</v>
      </c>
      <c r="AB17" s="100"/>
      <c r="AC17" s="100"/>
      <c r="AE17" s="43">
        <v>44963</v>
      </c>
      <c r="AF17" s="31">
        <v>50000</v>
      </c>
      <c r="AG17" s="30" t="s">
        <v>19</v>
      </c>
      <c r="AH17" s="30" t="s">
        <v>21</v>
      </c>
      <c r="AI17" s="30"/>
      <c r="AJ17" s="30"/>
      <c r="AN17" s="2"/>
      <c r="AO17" s="2"/>
      <c r="AP17" s="2"/>
      <c r="AQ17" s="2"/>
    </row>
    <row r="18" spans="2:43" ht="13.5" customHeight="1" x14ac:dyDescent="0.25">
      <c r="B18" s="12"/>
      <c r="C18" s="24"/>
      <c r="D18" s="25"/>
      <c r="E18" s="15"/>
      <c r="F18" s="18"/>
      <c r="G18" s="21"/>
      <c r="I18"/>
      <c r="J18"/>
      <c r="K18"/>
      <c r="L18" s="11"/>
      <c r="M18" s="27"/>
      <c r="N18" s="26"/>
      <c r="O18" s="15"/>
      <c r="P18" s="20"/>
      <c r="Q18"/>
      <c r="R18"/>
      <c r="S18"/>
      <c r="T18" s="28"/>
      <c r="X18" s="96">
        <v>44962</v>
      </c>
      <c r="Y18" s="97">
        <v>50000</v>
      </c>
      <c r="Z18" s="100" t="s">
        <v>0</v>
      </c>
      <c r="AA18" s="100" t="s">
        <v>21</v>
      </c>
      <c r="AB18" s="100"/>
      <c r="AC18" s="100"/>
      <c r="AE18" s="43">
        <v>44964</v>
      </c>
      <c r="AF18" s="31">
        <v>10000</v>
      </c>
      <c r="AG18" s="30" t="s">
        <v>4</v>
      </c>
      <c r="AH18" s="30" t="s">
        <v>1</v>
      </c>
      <c r="AI18" s="30"/>
      <c r="AJ18" s="30"/>
      <c r="AN18" s="2"/>
      <c r="AO18" s="2"/>
      <c r="AP18" s="2"/>
      <c r="AQ18" s="2"/>
    </row>
    <row r="19" spans="2:43" ht="13.5" customHeight="1" x14ac:dyDescent="0.25">
      <c r="B19" s="4"/>
      <c r="D19" s="13"/>
      <c r="N19" s="14"/>
      <c r="O19" s="17"/>
      <c r="Q19"/>
      <c r="R19"/>
      <c r="S19"/>
      <c r="X19" s="96">
        <v>44963</v>
      </c>
      <c r="Y19" s="97">
        <v>50000</v>
      </c>
      <c r="Z19" s="100" t="s">
        <v>19</v>
      </c>
      <c r="AA19" s="100" t="s">
        <v>21</v>
      </c>
      <c r="AB19" s="100"/>
      <c r="AC19" s="100"/>
      <c r="AG19" s="2"/>
      <c r="AH19" s="5"/>
      <c r="AI19" s="5"/>
      <c r="AJ19" s="5"/>
      <c r="AN19" s="2"/>
      <c r="AO19" s="2"/>
      <c r="AP19" s="2"/>
      <c r="AQ19" s="2"/>
    </row>
    <row r="20" spans="2:43" ht="13.5" customHeight="1" x14ac:dyDescent="0.25">
      <c r="B20" s="4"/>
      <c r="D20" s="13"/>
      <c r="N20" s="14"/>
      <c r="O20" s="17"/>
      <c r="Q20"/>
      <c r="R20"/>
      <c r="S20"/>
      <c r="X20" s="96">
        <v>44964</v>
      </c>
      <c r="Y20" s="97">
        <v>10000</v>
      </c>
      <c r="Z20" s="100" t="s">
        <v>4</v>
      </c>
      <c r="AA20" s="100" t="s">
        <v>1</v>
      </c>
      <c r="AB20" s="100"/>
      <c r="AC20" s="100"/>
      <c r="AG20" s="2"/>
      <c r="AH20" s="5"/>
      <c r="AI20" s="5"/>
      <c r="AJ20" s="5"/>
      <c r="AN20" s="2"/>
      <c r="AO20" s="2"/>
      <c r="AP20" s="2"/>
      <c r="AQ20" s="2"/>
    </row>
    <row r="21" spans="2:43" ht="13.5" customHeight="1" x14ac:dyDescent="0.25">
      <c r="B21" s="4"/>
      <c r="D21" s="13"/>
      <c r="N21" s="14"/>
      <c r="O21" s="17"/>
      <c r="Q21"/>
      <c r="R21"/>
      <c r="S21"/>
      <c r="X21" s="4"/>
      <c r="Y21" s="5"/>
      <c r="Z21" s="2"/>
      <c r="AA21" s="2"/>
      <c r="AB21" s="2"/>
      <c r="AC21" s="2"/>
      <c r="AG21" s="2"/>
      <c r="AH21" s="5"/>
      <c r="AI21" s="5"/>
      <c r="AJ21" s="5"/>
      <c r="AN21" s="2"/>
      <c r="AO21" s="2"/>
      <c r="AP21" s="2"/>
      <c r="AQ21" s="2"/>
    </row>
    <row r="22" spans="2:43" ht="13.5" customHeight="1" x14ac:dyDescent="0.25">
      <c r="B22" s="4"/>
      <c r="D22" s="13"/>
      <c r="N22" s="14"/>
      <c r="O22" s="17"/>
      <c r="Q22"/>
      <c r="R22"/>
      <c r="S22"/>
      <c r="X22" s="95" t="str" cm="1">
        <f t="array" ref="X22:AA38">_xlfn._xlws.SORT(_xlfn.CHOOSECOLS(_xlfn.GROUPBY(CHOOSE({1,2,3},TEXT(표1[열2],"yyyy-mm"),
 표1[열9],표1[열10]),표1[열7],_xleta.SUM,,0),1,4,2,3),{1,2},{1,-1})</f>
        <v>2023-01</v>
      </c>
      <c r="Y22" s="93">
        <v>640000</v>
      </c>
      <c r="Z22" s="92" t="str">
        <v>양고기</v>
      </c>
      <c r="AA22" s="92" t="str">
        <v>육류</v>
      </c>
      <c r="AB22" s="92"/>
      <c r="AC22" s="92"/>
      <c r="AE22" s="30" t="str" cm="1">
        <f t="array" ref="AE22:AH36">_xlfn.LET(_xlpm.d,_xlfn._xlws.SORT(_xlfn.CHOOSECOLS(_xlfn.GROUPBY(CHOOSE({1,2,3},TEXT(표1[열2],"yyyy-mm"),
 표1[열9],표1[열10]),표1[열7],_xleta.SUM,,0),1,4,2,3),{1,2},{1,-1}),
 _xlfn._xlws.FILTER(_xlpm.d, INDEX(_xlpm.d,,3)&lt;&gt;"양고기"))</f>
        <v>2023-01</v>
      </c>
      <c r="AF22" s="29">
        <v>150000</v>
      </c>
      <c r="AG22" s="2" t="str">
        <v>돼지고기</v>
      </c>
      <c r="AH22" s="5" t="str">
        <v>육류</v>
      </c>
      <c r="AI22" s="5"/>
      <c r="AJ22" s="5"/>
      <c r="AL22" s="30" t="str" cm="1">
        <f t="array" ref="AL22:AO26">_xlfn.LET(_xlpm.d,_xlfn._xlws.SORT(_xlfn.CHOOSECOLS(_xlfn.GROUPBY(CHOOSE({1,2,3},TEXT(표1[열2],"yyyy-mm"),
 표1[열9],표1[열10]),표1[열7],_xleta.SUM,,0),1,4,2,3),{1,2},{1,-1}),
 _xlfn.TAKE(_xlfn._xlws.SORT(_xlfn._xlws.FILTER(_xlpm.d, INDEX(_xlpm.d,,3)&lt;&gt;"양고기"),2,-1),5))</f>
        <v>2023-01</v>
      </c>
      <c r="AM22" s="29">
        <v>150000</v>
      </c>
      <c r="AN22" s="2" t="str">
        <v>돼지고기</v>
      </c>
      <c r="AO22" s="2" t="str">
        <v>육류</v>
      </c>
      <c r="AP22" s="2"/>
      <c r="AQ22" s="2"/>
    </row>
    <row r="23" spans="2:43" ht="13.5" customHeight="1" x14ac:dyDescent="0.25">
      <c r="B23" s="4"/>
      <c r="D23" s="13"/>
      <c r="N23" s="14"/>
      <c r="O23" s="17"/>
      <c r="Q23"/>
      <c r="R23"/>
      <c r="S23"/>
      <c r="X23" s="94" t="str">
        <v>2023-01</v>
      </c>
      <c r="Y23" s="93">
        <v>150000</v>
      </c>
      <c r="Z23" s="92" t="str">
        <v>돼지고기</v>
      </c>
      <c r="AA23" s="92" t="str">
        <v>육류</v>
      </c>
      <c r="AB23" s="92"/>
      <c r="AC23" s="92"/>
      <c r="AD23" s="62"/>
      <c r="AE23" s="2" t="str">
        <v>2023-01</v>
      </c>
      <c r="AF23" s="29">
        <v>120000</v>
      </c>
      <c r="AG23" s="2" t="str">
        <v>닭고기</v>
      </c>
      <c r="AH23" s="5" t="str">
        <v>육류</v>
      </c>
      <c r="AI23" s="5"/>
      <c r="AJ23" s="5"/>
      <c r="AK23" s="62"/>
      <c r="AL23" s="2" t="str">
        <v>2023-02</v>
      </c>
      <c r="AM23" s="29">
        <v>140000</v>
      </c>
      <c r="AN23" s="2" t="str">
        <v>돼지고기</v>
      </c>
      <c r="AO23" s="2" t="str">
        <v>육류</v>
      </c>
      <c r="AP23" s="2"/>
      <c r="AQ23" s="2"/>
    </row>
    <row r="24" spans="2:43" ht="13.5" customHeight="1" x14ac:dyDescent="0.25">
      <c r="B24" s="4"/>
      <c r="D24" s="13"/>
      <c r="M24" s="11"/>
      <c r="N24" s="14"/>
      <c r="O24" s="17"/>
      <c r="Q24"/>
      <c r="R24"/>
      <c r="S24"/>
      <c r="X24" s="94" t="str">
        <v>2023-01</v>
      </c>
      <c r="Y24" s="93">
        <v>120000</v>
      </c>
      <c r="Z24" s="92" t="str">
        <v>닭고기</v>
      </c>
      <c r="AA24" s="92" t="str">
        <v>육류</v>
      </c>
      <c r="AB24" s="92"/>
      <c r="AC24" s="92"/>
      <c r="AD24" s="62"/>
      <c r="AE24" s="2" t="str">
        <v>2023-01</v>
      </c>
      <c r="AF24" s="29">
        <v>120000</v>
      </c>
      <c r="AG24" s="2" t="str">
        <v>사과</v>
      </c>
      <c r="AH24" s="5" t="str">
        <v>과일류</v>
      </c>
      <c r="AI24" s="5"/>
      <c r="AJ24" s="5"/>
      <c r="AK24" s="62"/>
      <c r="AL24" s="2" t="str">
        <v>2023-03</v>
      </c>
      <c r="AM24" s="29">
        <v>130000</v>
      </c>
      <c r="AN24" s="2" t="str">
        <v>닭고기</v>
      </c>
      <c r="AO24" s="2" t="str">
        <v>육류</v>
      </c>
      <c r="AP24" s="2"/>
      <c r="AQ24" s="2"/>
    </row>
    <row r="25" spans="2:43" ht="13.5" customHeight="1" x14ac:dyDescent="0.25">
      <c r="B25" s="4"/>
      <c r="D25" s="13"/>
      <c r="M25" s="11"/>
      <c r="N25" s="14"/>
      <c r="O25" s="17"/>
      <c r="Q25"/>
      <c r="R25"/>
      <c r="S25"/>
      <c r="X25" s="94" t="str">
        <v>2023-01</v>
      </c>
      <c r="Y25" s="93">
        <v>120000</v>
      </c>
      <c r="Z25" s="92" t="str">
        <v>사과</v>
      </c>
      <c r="AA25" s="92" t="str">
        <v>과일류</v>
      </c>
      <c r="AB25" s="92"/>
      <c r="AC25" s="92"/>
      <c r="AD25" s="62"/>
      <c r="AE25" s="2" t="str">
        <v>2023-01</v>
      </c>
      <c r="AF25" s="29">
        <v>60000</v>
      </c>
      <c r="AG25" s="2" t="str">
        <v>참외</v>
      </c>
      <c r="AH25" s="5" t="str">
        <v>과일류</v>
      </c>
      <c r="AI25" s="5"/>
      <c r="AJ25" s="5"/>
      <c r="AK25" s="62"/>
      <c r="AL25" s="2" t="str">
        <v>2023-01</v>
      </c>
      <c r="AM25" s="29">
        <v>120000</v>
      </c>
      <c r="AN25" s="2" t="str">
        <v>닭고기</v>
      </c>
      <c r="AO25" s="2" t="str">
        <v>육류</v>
      </c>
      <c r="AP25" s="2"/>
      <c r="AQ25" s="2"/>
    </row>
    <row r="26" spans="2:43" ht="13.5" customHeight="1" x14ac:dyDescent="0.25">
      <c r="B26" s="4"/>
      <c r="D26" s="13"/>
      <c r="N26" s="14"/>
      <c r="O26" s="17"/>
      <c r="Q26"/>
      <c r="X26" s="94" t="str">
        <v>2023-01</v>
      </c>
      <c r="Y26" s="93">
        <v>60000</v>
      </c>
      <c r="Z26" s="92" t="str">
        <v>참외</v>
      </c>
      <c r="AA26" s="92" t="str">
        <v>과일류</v>
      </c>
      <c r="AB26" s="92"/>
      <c r="AC26" s="92"/>
      <c r="AD26" s="62"/>
      <c r="AE26" s="2" t="str">
        <v>2023-01</v>
      </c>
      <c r="AF26" s="29">
        <v>40000</v>
      </c>
      <c r="AG26" s="2" t="str">
        <v>수박</v>
      </c>
      <c r="AH26" s="5" t="str">
        <v>과일류</v>
      </c>
      <c r="AI26" s="5"/>
      <c r="AJ26" s="5"/>
      <c r="AK26" s="62"/>
      <c r="AL26" s="2" t="str">
        <v>2023-01</v>
      </c>
      <c r="AM26" s="29">
        <v>120000</v>
      </c>
      <c r="AN26" s="2" t="str">
        <v>사과</v>
      </c>
      <c r="AO26" s="2" t="str">
        <v>과일류</v>
      </c>
      <c r="AP26" s="2"/>
      <c r="AQ26" s="2"/>
    </row>
    <row r="27" spans="2:43" ht="13.5" customHeight="1" x14ac:dyDescent="0.25">
      <c r="B27" s="4"/>
      <c r="D27" s="13"/>
      <c r="M27" s="11"/>
      <c r="N27" s="14"/>
      <c r="O27" s="17"/>
      <c r="Q27"/>
      <c r="X27" s="94" t="str">
        <v>2023-01</v>
      </c>
      <c r="Y27" s="93">
        <v>40000</v>
      </c>
      <c r="Z27" s="92" t="str">
        <v>수박</v>
      </c>
      <c r="AA27" s="92" t="str">
        <v>과일류</v>
      </c>
      <c r="AB27" s="92"/>
      <c r="AC27" s="92"/>
      <c r="AD27" s="62"/>
      <c r="AE27" s="2" t="str">
        <v>2023-01</v>
      </c>
      <c r="AF27" s="29">
        <v>30000</v>
      </c>
      <c r="AG27" s="2" t="str">
        <v>소고기</v>
      </c>
      <c r="AH27" s="5" t="str">
        <v>육류</v>
      </c>
      <c r="AI27" s="5"/>
      <c r="AJ27" s="5"/>
      <c r="AK27" s="62"/>
      <c r="AN27" s="2"/>
      <c r="AO27" s="2"/>
      <c r="AP27" s="2"/>
      <c r="AQ27" s="2"/>
    </row>
    <row r="28" spans="2:43" ht="13.5" customHeight="1" x14ac:dyDescent="0.25">
      <c r="B28" s="4"/>
      <c r="D28" s="13"/>
      <c r="N28" s="14"/>
      <c r="O28" s="17"/>
      <c r="X28" s="94" t="str">
        <v>2023-01</v>
      </c>
      <c r="Y28" s="93">
        <v>30000</v>
      </c>
      <c r="Z28" s="92" t="str">
        <v>소고기</v>
      </c>
      <c r="AA28" s="92" t="str">
        <v>육류</v>
      </c>
      <c r="AB28" s="92"/>
      <c r="AC28" s="92"/>
      <c r="AD28" s="62"/>
      <c r="AE28" s="2" t="str">
        <v>2023-02</v>
      </c>
      <c r="AF28" s="29">
        <v>140000</v>
      </c>
      <c r="AG28" s="2" t="str">
        <v>돼지고기</v>
      </c>
      <c r="AH28" s="5" t="str">
        <v>육류</v>
      </c>
      <c r="AI28" s="5"/>
      <c r="AJ28" s="5"/>
      <c r="AK28" s="62"/>
      <c r="AN28" s="2"/>
      <c r="AO28" s="2"/>
      <c r="AP28" s="2"/>
      <c r="AQ28" s="2"/>
    </row>
    <row r="29" spans="2:43" ht="13.5" customHeight="1" x14ac:dyDescent="0.25">
      <c r="B29" s="4"/>
      <c r="D29" s="13"/>
      <c r="M29" s="11"/>
      <c r="N29" s="14"/>
      <c r="O29" s="17"/>
      <c r="X29" s="94" t="str">
        <v>2023-02</v>
      </c>
      <c r="Y29" s="93">
        <v>180000</v>
      </c>
      <c r="Z29" s="92" t="str">
        <v>양고기</v>
      </c>
      <c r="AA29" s="92" t="str">
        <v>육류</v>
      </c>
      <c r="AB29" s="92"/>
      <c r="AC29" s="92"/>
      <c r="AD29" s="62"/>
      <c r="AE29" s="2" t="str">
        <v>2023-02</v>
      </c>
      <c r="AF29" s="29">
        <v>90000</v>
      </c>
      <c r="AG29" s="2" t="str">
        <v>소고기</v>
      </c>
      <c r="AH29" s="5" t="str">
        <v>육류</v>
      </c>
      <c r="AI29" s="5"/>
      <c r="AJ29" s="5"/>
      <c r="AK29" s="62"/>
      <c r="AN29" s="2"/>
      <c r="AO29" s="2"/>
      <c r="AP29" s="2"/>
      <c r="AQ29" s="2"/>
    </row>
    <row r="30" spans="2:43" ht="13.5" customHeight="1" x14ac:dyDescent="0.25">
      <c r="B30" s="4"/>
      <c r="D30" s="13"/>
      <c r="N30" s="14"/>
      <c r="O30" s="17"/>
      <c r="X30" s="94" t="str">
        <v>2023-02</v>
      </c>
      <c r="Y30" s="93">
        <v>140000</v>
      </c>
      <c r="Z30" s="92" t="str">
        <v>돼지고기</v>
      </c>
      <c r="AA30" s="92" t="str">
        <v>육류</v>
      </c>
      <c r="AB30" s="92"/>
      <c r="AC30" s="92"/>
      <c r="AE30" s="2" t="str">
        <v>2023-02</v>
      </c>
      <c r="AF30" s="29">
        <v>80000</v>
      </c>
      <c r="AG30" s="2" t="str">
        <v>참외</v>
      </c>
      <c r="AH30" s="5" t="str">
        <v>과일류</v>
      </c>
      <c r="AI30" s="5"/>
      <c r="AJ30" s="5"/>
      <c r="AK30" s="62"/>
      <c r="AN30" s="2"/>
      <c r="AO30" s="2"/>
      <c r="AP30" s="2"/>
      <c r="AQ30" s="2"/>
    </row>
    <row r="31" spans="2:43" ht="13.5" customHeight="1" x14ac:dyDescent="0.25">
      <c r="B31" s="4"/>
      <c r="D31" s="13"/>
      <c r="N31" s="14"/>
      <c r="O31" s="17"/>
      <c r="X31" s="94" t="str">
        <v>2023-02</v>
      </c>
      <c r="Y31" s="93">
        <v>90000</v>
      </c>
      <c r="Z31" s="99" t="str">
        <v>소고기</v>
      </c>
      <c r="AA31" s="99" t="str">
        <v>육류</v>
      </c>
      <c r="AB31" s="99"/>
      <c r="AC31" s="99"/>
      <c r="AE31" s="2" t="str">
        <v>2023-02</v>
      </c>
      <c r="AF31" s="29">
        <v>50000</v>
      </c>
      <c r="AG31" s="2" t="str">
        <v>사과</v>
      </c>
      <c r="AH31" s="5" t="str">
        <v>과일류</v>
      </c>
      <c r="AI31" s="5"/>
      <c r="AJ31" s="5"/>
      <c r="AN31" s="2"/>
      <c r="AO31" s="2"/>
      <c r="AP31" s="2"/>
      <c r="AQ31" s="2"/>
    </row>
    <row r="32" spans="2:43" ht="13.5" customHeight="1" x14ac:dyDescent="0.25">
      <c r="B32" s="4"/>
      <c r="D32" s="13"/>
      <c r="M32" s="11"/>
      <c r="N32" s="14"/>
      <c r="O32" s="17"/>
      <c r="X32" s="91" t="str">
        <v>2023-02</v>
      </c>
      <c r="Y32" s="29">
        <v>80000</v>
      </c>
      <c r="Z32" s="2" t="str">
        <v>참외</v>
      </c>
      <c r="AA32" s="2" t="str">
        <v>과일류</v>
      </c>
      <c r="AB32" s="2"/>
      <c r="AC32" s="2"/>
      <c r="AE32" s="2" t="str">
        <v>2023-02</v>
      </c>
      <c r="AF32" s="29">
        <v>50000</v>
      </c>
      <c r="AG32" s="2" t="str">
        <v>수박</v>
      </c>
      <c r="AH32" s="5" t="str">
        <v>과일류</v>
      </c>
      <c r="AI32" s="5"/>
      <c r="AJ32" s="5"/>
      <c r="AN32" s="2"/>
      <c r="AO32" s="2"/>
      <c r="AP32" s="2"/>
      <c r="AQ32" s="2"/>
    </row>
    <row r="33" spans="2:43" ht="13.5" customHeight="1" x14ac:dyDescent="0.25">
      <c r="B33" s="4"/>
      <c r="D33" s="13"/>
      <c r="N33" s="14"/>
      <c r="O33" s="17"/>
      <c r="X33" s="91" t="str">
        <v>2023-02</v>
      </c>
      <c r="Y33" s="29">
        <v>50000</v>
      </c>
      <c r="Z33" s="2" t="str">
        <v>사과</v>
      </c>
      <c r="AA33" s="2" t="str">
        <v>과일류</v>
      </c>
      <c r="AB33" s="2"/>
      <c r="AC33" s="2"/>
      <c r="AE33" s="2" t="str">
        <v>2023-02</v>
      </c>
      <c r="AF33" s="29">
        <v>10000</v>
      </c>
      <c r="AG33" s="2" t="str">
        <v>닭고기</v>
      </c>
      <c r="AH33" s="5" t="str">
        <v>육류</v>
      </c>
      <c r="AI33" s="5"/>
      <c r="AJ33" s="5"/>
      <c r="AN33" s="2"/>
      <c r="AO33" s="2"/>
      <c r="AP33" s="2"/>
      <c r="AQ33" s="2"/>
    </row>
    <row r="34" spans="2:43" ht="13.5" customHeight="1" x14ac:dyDescent="0.25">
      <c r="B34" s="4"/>
      <c r="D34" s="13"/>
      <c r="N34" s="14"/>
      <c r="O34" s="17"/>
      <c r="X34" s="91" t="str">
        <v>2023-02</v>
      </c>
      <c r="Y34" s="29">
        <v>50000</v>
      </c>
      <c r="Z34" s="2" t="str">
        <v>수박</v>
      </c>
      <c r="AA34" s="2" t="str">
        <v>과일류</v>
      </c>
      <c r="AB34" s="2"/>
      <c r="AC34" s="2"/>
      <c r="AE34" s="2" t="str">
        <v>2023-03</v>
      </c>
      <c r="AF34" s="29">
        <v>130000</v>
      </c>
      <c r="AG34" s="2" t="str">
        <v>닭고기</v>
      </c>
      <c r="AH34" s="5" t="str">
        <v>육류</v>
      </c>
      <c r="AI34" s="5"/>
      <c r="AJ34" s="5"/>
      <c r="AN34" s="2"/>
      <c r="AO34" s="2"/>
      <c r="AP34" s="2"/>
      <c r="AQ34" s="2"/>
    </row>
    <row r="35" spans="2:43" ht="13.5" customHeight="1" x14ac:dyDescent="0.25">
      <c r="B35" s="4"/>
      <c r="D35" s="13"/>
      <c r="N35" s="14"/>
      <c r="O35" s="17"/>
      <c r="X35" s="91" t="str">
        <v>2023-02</v>
      </c>
      <c r="Y35" s="29">
        <v>10000</v>
      </c>
      <c r="Z35" s="2" t="str">
        <v>닭고기</v>
      </c>
      <c r="AA35" s="2" t="str">
        <v>육류</v>
      </c>
      <c r="AB35" s="2"/>
      <c r="AC35" s="2"/>
      <c r="AE35" s="2" t="str">
        <v>2023-03</v>
      </c>
      <c r="AF35" s="29">
        <v>80000</v>
      </c>
      <c r="AG35" s="2" t="str">
        <v>사과</v>
      </c>
      <c r="AH35" s="5" t="str">
        <v>과일류</v>
      </c>
      <c r="AI35" s="5"/>
      <c r="AJ35" s="5"/>
      <c r="AN35" s="2"/>
      <c r="AO35" s="2"/>
      <c r="AP35" s="2"/>
      <c r="AQ35" s="2"/>
    </row>
    <row r="36" spans="2:43" ht="13.5" customHeight="1" x14ac:dyDescent="0.25">
      <c r="B36" s="4"/>
      <c r="D36" s="13"/>
      <c r="N36" s="14"/>
      <c r="O36" s="17"/>
      <c r="X36" s="91" t="str">
        <v>2023-03</v>
      </c>
      <c r="Y36" s="29">
        <v>130000</v>
      </c>
      <c r="Z36" s="2" t="str">
        <v>닭고기</v>
      </c>
      <c r="AA36" s="2" t="str">
        <v>육류</v>
      </c>
      <c r="AB36" s="2"/>
      <c r="AC36" s="2"/>
      <c r="AE36" s="2" t="str">
        <v>2023-03</v>
      </c>
      <c r="AF36" s="29">
        <v>50000</v>
      </c>
      <c r="AG36" s="2" t="str">
        <v>참외</v>
      </c>
      <c r="AH36" s="5" t="str">
        <v>과일류</v>
      </c>
      <c r="AI36" s="5"/>
      <c r="AJ36" s="5"/>
      <c r="AN36" s="2"/>
      <c r="AO36" s="2"/>
      <c r="AP36" s="2"/>
      <c r="AQ36" s="2"/>
    </row>
    <row r="37" spans="2:43" ht="13.5" customHeight="1" x14ac:dyDescent="0.25">
      <c r="B37" s="4"/>
      <c r="D37" s="13"/>
      <c r="N37" s="14"/>
      <c r="O37" s="17"/>
      <c r="X37" s="91" t="str">
        <v>2023-03</v>
      </c>
      <c r="Y37" s="29">
        <v>80000</v>
      </c>
      <c r="Z37" s="2" t="str">
        <v>사과</v>
      </c>
      <c r="AA37" s="2" t="str">
        <v>과일류</v>
      </c>
      <c r="AB37" s="2"/>
      <c r="AC37" s="2"/>
      <c r="AF37" s="5"/>
      <c r="AG37" s="2"/>
      <c r="AH37" s="5"/>
      <c r="AI37" s="5"/>
      <c r="AJ37" s="5"/>
      <c r="AN37" s="2"/>
      <c r="AO37" s="2"/>
      <c r="AP37" s="2"/>
      <c r="AQ37" s="2"/>
    </row>
    <row r="38" spans="2:43" ht="13.5" customHeight="1" x14ac:dyDescent="0.25">
      <c r="B38" s="4"/>
      <c r="D38" s="13"/>
      <c r="N38" s="14"/>
      <c r="O38" s="17"/>
      <c r="X38" s="91" t="str">
        <v>2023-03</v>
      </c>
      <c r="Y38" s="29">
        <v>50000</v>
      </c>
      <c r="Z38" s="2" t="str">
        <v>참외</v>
      </c>
      <c r="AA38" s="2" t="str">
        <v>과일류</v>
      </c>
      <c r="AB38" s="2"/>
      <c r="AC38" s="2"/>
      <c r="AG38" s="2"/>
      <c r="AH38" s="5"/>
      <c r="AI38" s="5"/>
      <c r="AJ38" s="5"/>
      <c r="AM38" s="91"/>
      <c r="AN38" s="2"/>
      <c r="AO38" s="2"/>
      <c r="AP38" s="2"/>
      <c r="AQ38" s="2"/>
    </row>
    <row r="39" spans="2:43" ht="13.5" customHeight="1" x14ac:dyDescent="0.25">
      <c r="B39" s="4"/>
      <c r="D39" s="13"/>
      <c r="N39" s="14"/>
      <c r="O39" s="17"/>
      <c r="X39" s="91"/>
      <c r="AM39" s="91"/>
    </row>
    <row r="40" spans="2:43" ht="13.5" customHeight="1" x14ac:dyDescent="0.25">
      <c r="B40" s="4"/>
      <c r="D40" s="13"/>
      <c r="M40" s="11"/>
      <c r="N40" s="14"/>
      <c r="O40" s="17"/>
      <c r="X40" s="91"/>
      <c r="AM40" s="91"/>
    </row>
    <row r="41" spans="2:43" ht="13.5" customHeight="1" x14ac:dyDescent="0.25">
      <c r="B41" s="4"/>
      <c r="D41" s="13"/>
      <c r="N41" s="14"/>
      <c r="O41" s="17"/>
      <c r="X41" s="91"/>
      <c r="AM41" s="91"/>
    </row>
    <row r="42" spans="2:43" ht="13.5" customHeight="1" x14ac:dyDescent="0.25">
      <c r="B42" s="4"/>
      <c r="D42" s="13"/>
      <c r="M42" s="11"/>
      <c r="N42" s="14"/>
      <c r="O42" s="17"/>
      <c r="X42" s="91"/>
      <c r="AM42" s="91"/>
    </row>
    <row r="43" spans="2:43" ht="13.5" customHeight="1" x14ac:dyDescent="0.25">
      <c r="B43" s="4"/>
      <c r="D43" s="13"/>
      <c r="N43" s="14"/>
      <c r="O43" s="17"/>
      <c r="X43" s="91"/>
      <c r="AM43" s="91"/>
    </row>
    <row r="44" spans="2:43" ht="13.5" customHeight="1" x14ac:dyDescent="0.25">
      <c r="B44" s="4"/>
      <c r="D44" s="13"/>
      <c r="N44" s="14"/>
      <c r="O44" s="17"/>
      <c r="X44" s="91"/>
      <c r="AM44" s="91"/>
    </row>
    <row r="45" spans="2:43" ht="13.5" customHeight="1" x14ac:dyDescent="0.25">
      <c r="B45" s="4"/>
      <c r="D45" s="13"/>
      <c r="N45" s="14"/>
      <c r="O45" s="17"/>
      <c r="X45" s="91"/>
      <c r="AM45" s="91"/>
    </row>
    <row r="46" spans="2:43" ht="13.5" customHeight="1" x14ac:dyDescent="0.25">
      <c r="B46" s="4"/>
      <c r="D46" s="13"/>
      <c r="M46" s="11"/>
      <c r="N46" s="14"/>
      <c r="O46" s="17"/>
      <c r="X46" s="91"/>
      <c r="AM46" s="91"/>
    </row>
    <row r="47" spans="2:43" ht="13.5" customHeight="1" x14ac:dyDescent="0.25">
      <c r="B47" s="4"/>
      <c r="D47" s="13"/>
      <c r="N47" s="14"/>
      <c r="O47" s="17"/>
      <c r="X47" s="91"/>
      <c r="AM47" s="91"/>
    </row>
    <row r="48" spans="2:43" ht="13.5" customHeight="1" x14ac:dyDescent="0.25">
      <c r="B48" s="4"/>
      <c r="D48" s="13"/>
      <c r="N48" s="14"/>
      <c r="O48" s="17"/>
      <c r="X48" s="91"/>
      <c r="AM48" s="91"/>
    </row>
    <row r="49" spans="2:39" ht="13.5" customHeight="1" x14ac:dyDescent="0.25">
      <c r="B49" s="4"/>
      <c r="D49" s="13"/>
      <c r="N49" s="14"/>
      <c r="O49" s="17"/>
      <c r="X49" s="91"/>
      <c r="AM49" s="91"/>
    </row>
    <row r="50" spans="2:39" ht="13.5" customHeight="1" x14ac:dyDescent="0.25">
      <c r="B50" s="4"/>
      <c r="D50" s="13"/>
      <c r="N50" s="14"/>
      <c r="O50" s="17"/>
      <c r="X50" s="91"/>
      <c r="AM50" s="91"/>
    </row>
    <row r="51" spans="2:39" ht="13.5" customHeight="1" x14ac:dyDescent="0.25">
      <c r="B51" s="4"/>
      <c r="D51" s="13"/>
      <c r="M51" s="11"/>
      <c r="N51" s="14"/>
      <c r="O51" s="17"/>
      <c r="X51" s="91"/>
      <c r="AM51" s="91"/>
    </row>
    <row r="52" spans="2:39" ht="13.5" customHeight="1" x14ac:dyDescent="0.25">
      <c r="B52" s="4"/>
      <c r="D52" s="13"/>
      <c r="N52" s="14"/>
      <c r="O52" s="17"/>
      <c r="X52" s="91"/>
      <c r="AM52" s="91"/>
    </row>
    <row r="53" spans="2:39" ht="13.5" customHeight="1" x14ac:dyDescent="0.25">
      <c r="B53" s="4"/>
      <c r="D53" s="13"/>
      <c r="N53" s="14"/>
      <c r="O53" s="17"/>
      <c r="X53" s="91"/>
      <c r="AM53" s="91"/>
    </row>
    <row r="54" spans="2:39" ht="13.5" customHeight="1" x14ac:dyDescent="0.25">
      <c r="B54" s="4"/>
      <c r="D54" s="13"/>
      <c r="N54" s="14"/>
      <c r="O54" s="17"/>
      <c r="X54" s="91"/>
      <c r="AM54" s="91"/>
    </row>
    <row r="55" spans="2:39" ht="13.5" customHeight="1" x14ac:dyDescent="0.25">
      <c r="B55" s="4"/>
      <c r="D55" s="13"/>
      <c r="N55" s="14"/>
      <c r="O55" s="17"/>
      <c r="X55" s="91"/>
      <c r="AM55" s="91"/>
    </row>
    <row r="56" spans="2:39" ht="13.5" customHeight="1" x14ac:dyDescent="0.25">
      <c r="B56" s="4"/>
      <c r="D56" s="13"/>
      <c r="N56" s="14"/>
      <c r="O56" s="17"/>
      <c r="X56" s="91"/>
      <c r="AM56" s="91"/>
    </row>
    <row r="57" spans="2:39" ht="13.5" customHeight="1" x14ac:dyDescent="0.25">
      <c r="B57" s="4"/>
      <c r="D57" s="13"/>
      <c r="M57" s="11"/>
      <c r="N57" s="14"/>
      <c r="O57" s="17"/>
      <c r="X57" s="91"/>
    </row>
    <row r="58" spans="2:39" ht="13.5" customHeight="1" x14ac:dyDescent="0.25">
      <c r="B58" s="4"/>
      <c r="D58" s="13"/>
      <c r="M58" s="11"/>
      <c r="N58" s="14"/>
      <c r="O58" s="17"/>
      <c r="X58" s="91"/>
    </row>
    <row r="59" spans="2:39" ht="13.5" customHeight="1" x14ac:dyDescent="0.25">
      <c r="B59" s="4"/>
      <c r="D59" s="13"/>
      <c r="N59" s="14"/>
      <c r="O59" s="17"/>
      <c r="X59" s="4"/>
    </row>
    <row r="60" spans="2:39" ht="13.5" customHeight="1" x14ac:dyDescent="0.25">
      <c r="B60" s="4"/>
      <c r="D60" s="13"/>
      <c r="M60" s="11"/>
      <c r="N60" s="14"/>
      <c r="O60" s="17"/>
      <c r="X60" s="4"/>
    </row>
    <row r="61" spans="2:39" ht="13.5" customHeight="1" x14ac:dyDescent="0.25">
      <c r="B61" s="4"/>
      <c r="D61" s="13"/>
      <c r="M61" s="11"/>
      <c r="N61" s="14"/>
      <c r="O61" s="17"/>
      <c r="X61" s="4"/>
    </row>
    <row r="62" spans="2:39" ht="13.5" customHeight="1" x14ac:dyDescent="0.25">
      <c r="B62" s="4"/>
      <c r="D62" s="13"/>
      <c r="N62" s="14"/>
      <c r="O62" s="17"/>
      <c r="X62" s="4"/>
    </row>
    <row r="63" spans="2:39" ht="13.5" customHeight="1" x14ac:dyDescent="0.25">
      <c r="B63" s="4"/>
      <c r="D63" s="13"/>
      <c r="M63" s="11"/>
      <c r="N63" s="14"/>
      <c r="O63" s="17"/>
      <c r="X63" s="4"/>
    </row>
    <row r="64" spans="2:39" ht="13.5" customHeight="1" x14ac:dyDescent="0.25">
      <c r="B64" s="4"/>
      <c r="D64" s="13"/>
      <c r="N64" s="14"/>
      <c r="O64" s="17"/>
      <c r="X64" s="4"/>
    </row>
    <row r="65" spans="2:24" ht="13.5" customHeight="1" x14ac:dyDescent="0.25">
      <c r="B65" s="4"/>
      <c r="D65" s="13"/>
      <c r="N65" s="14"/>
      <c r="O65" s="17"/>
      <c r="X65" s="4"/>
    </row>
    <row r="66" spans="2:24" ht="13.5" customHeight="1" x14ac:dyDescent="0.25">
      <c r="B66" s="4"/>
      <c r="D66" s="13"/>
      <c r="N66" s="14"/>
      <c r="O66" s="17"/>
      <c r="X66" s="4"/>
    </row>
    <row r="67" spans="2:24" ht="13.5" customHeight="1" x14ac:dyDescent="0.25">
      <c r="B67" s="4"/>
      <c r="D67" s="13"/>
      <c r="N67" s="14"/>
      <c r="O67" s="17"/>
      <c r="X67" s="4"/>
    </row>
    <row r="68" spans="2:24" ht="13.5" customHeight="1" x14ac:dyDescent="0.25">
      <c r="B68" s="4"/>
      <c r="D68" s="13"/>
      <c r="N68" s="14"/>
      <c r="O68" s="17"/>
      <c r="X68" s="4"/>
    </row>
    <row r="69" spans="2:24" ht="13.5" customHeight="1" x14ac:dyDescent="0.25">
      <c r="B69" s="4"/>
      <c r="D69" s="13"/>
      <c r="N69" s="14"/>
      <c r="O69" s="17"/>
      <c r="X69" s="4"/>
    </row>
    <row r="70" spans="2:24" ht="13.5" customHeight="1" x14ac:dyDescent="0.25">
      <c r="B70" s="4"/>
      <c r="D70" s="13"/>
      <c r="N70" s="14"/>
      <c r="O70" s="17"/>
      <c r="X70" s="4"/>
    </row>
    <row r="71" spans="2:24" ht="13.5" customHeight="1" x14ac:dyDescent="0.25">
      <c r="B71" s="4"/>
      <c r="D71" s="13"/>
      <c r="N71" s="14"/>
      <c r="O71" s="17"/>
      <c r="X71" s="4"/>
    </row>
    <row r="72" spans="2:24" ht="13.5" customHeight="1" x14ac:dyDescent="0.25">
      <c r="B72" s="4"/>
      <c r="D72" s="13"/>
      <c r="N72" s="14"/>
      <c r="O72" s="17"/>
      <c r="X72" s="4"/>
    </row>
    <row r="73" spans="2:24" ht="13.5" customHeight="1" x14ac:dyDescent="0.25">
      <c r="B73" s="4"/>
      <c r="D73" s="13"/>
      <c r="N73" s="14"/>
      <c r="O73" s="17"/>
      <c r="X73" s="4"/>
    </row>
    <row r="74" spans="2:24" ht="13.5" customHeight="1" x14ac:dyDescent="0.25">
      <c r="B74" s="4"/>
      <c r="D74" s="13"/>
      <c r="N74" s="14"/>
      <c r="O74" s="17"/>
      <c r="X74" s="4"/>
    </row>
    <row r="75" spans="2:24" ht="13.5" customHeight="1" x14ac:dyDescent="0.25">
      <c r="B75" s="4"/>
      <c r="D75" s="13"/>
      <c r="N75" s="14"/>
      <c r="O75" s="17"/>
      <c r="X75" s="4"/>
    </row>
    <row r="76" spans="2:24" ht="13.5" customHeight="1" x14ac:dyDescent="0.25">
      <c r="B76" s="4"/>
      <c r="D76" s="13"/>
      <c r="N76" s="14"/>
      <c r="O76" s="17"/>
      <c r="X76" s="4"/>
    </row>
    <row r="77" spans="2:24" ht="13.5" customHeight="1" x14ac:dyDescent="0.25">
      <c r="B77" s="4"/>
      <c r="D77" s="13"/>
      <c r="M77" s="11"/>
      <c r="N77" s="14"/>
      <c r="O77" s="17"/>
      <c r="X77" s="4"/>
    </row>
    <row r="78" spans="2:24" ht="13.5" customHeight="1" x14ac:dyDescent="0.25">
      <c r="B78" s="4"/>
      <c r="D78" s="13"/>
      <c r="N78" s="14"/>
      <c r="O78" s="17"/>
      <c r="X78" s="4"/>
    </row>
    <row r="79" spans="2:24" ht="13.5" customHeight="1" x14ac:dyDescent="0.25">
      <c r="B79" s="4"/>
      <c r="D79" s="13"/>
      <c r="M79" s="11"/>
      <c r="N79" s="14"/>
      <c r="O79" s="17"/>
      <c r="X79" s="4"/>
    </row>
    <row r="80" spans="2:24" ht="13.5" customHeight="1" x14ac:dyDescent="0.25">
      <c r="B80" s="4"/>
      <c r="D80" s="13"/>
      <c r="M80" s="11"/>
      <c r="N80" s="14"/>
      <c r="O80" s="17"/>
      <c r="X80" s="4"/>
    </row>
    <row r="81" spans="2:24" ht="13.5" customHeight="1" x14ac:dyDescent="0.25">
      <c r="B81" s="4"/>
      <c r="D81" s="13"/>
      <c r="N81" s="14"/>
      <c r="O81" s="17"/>
      <c r="X81" s="4"/>
    </row>
    <row r="82" spans="2:24" ht="13.5" customHeight="1" x14ac:dyDescent="0.25">
      <c r="B82" s="4"/>
      <c r="D82" s="13"/>
      <c r="M82" s="11"/>
      <c r="N82" s="14"/>
      <c r="O82" s="17"/>
      <c r="X82" s="4"/>
    </row>
    <row r="83" spans="2:24" ht="13.5" customHeight="1" x14ac:dyDescent="0.25">
      <c r="B83" s="4"/>
      <c r="D83" s="13"/>
      <c r="N83" s="14"/>
      <c r="O83" s="17"/>
      <c r="X83" s="4"/>
    </row>
    <row r="84" spans="2:24" ht="13.5" customHeight="1" x14ac:dyDescent="0.25">
      <c r="B84" s="4"/>
      <c r="D84" s="13"/>
      <c r="N84" s="14"/>
      <c r="O84" s="17"/>
      <c r="X84" s="4"/>
    </row>
    <row r="85" spans="2:24" ht="13.5" customHeight="1" x14ac:dyDescent="0.25">
      <c r="B85" s="4"/>
      <c r="D85" s="13"/>
      <c r="N85" s="14"/>
      <c r="O85" s="17"/>
      <c r="X85" s="4"/>
    </row>
    <row r="86" spans="2:24" ht="13.5" customHeight="1" x14ac:dyDescent="0.25">
      <c r="B86" s="4"/>
      <c r="D86" s="13"/>
      <c r="N86" s="14"/>
      <c r="O86" s="17"/>
      <c r="X86" s="4"/>
    </row>
    <row r="87" spans="2:24" ht="13.5" customHeight="1" x14ac:dyDescent="0.25">
      <c r="B87" s="4"/>
      <c r="D87" s="13"/>
      <c r="N87" s="14"/>
      <c r="O87" s="17"/>
      <c r="X87" s="4"/>
    </row>
    <row r="88" spans="2:24" ht="13.5" customHeight="1" x14ac:dyDescent="0.25">
      <c r="B88" s="4"/>
      <c r="D88" s="13"/>
      <c r="N88" s="14"/>
      <c r="O88" s="17"/>
      <c r="X88" s="4"/>
    </row>
    <row r="89" spans="2:24" ht="13.5" customHeight="1" x14ac:dyDescent="0.25">
      <c r="B89" s="4"/>
      <c r="D89" s="13"/>
      <c r="M89" s="11"/>
      <c r="N89" s="14"/>
      <c r="O89" s="17"/>
      <c r="X89" s="4"/>
    </row>
    <row r="90" spans="2:24" ht="13.5" customHeight="1" x14ac:dyDescent="0.25">
      <c r="B90" s="4"/>
      <c r="D90" s="13"/>
      <c r="N90" s="14"/>
      <c r="O90" s="17"/>
      <c r="X90" s="4"/>
    </row>
    <row r="91" spans="2:24" ht="13.5" customHeight="1" x14ac:dyDescent="0.25">
      <c r="B91" s="4"/>
      <c r="D91" s="13"/>
      <c r="N91" s="14"/>
      <c r="O91" s="17"/>
      <c r="X91" s="4"/>
    </row>
    <row r="92" spans="2:24" ht="13.5" customHeight="1" x14ac:dyDescent="0.25">
      <c r="B92" s="4"/>
      <c r="D92" s="13"/>
      <c r="N92" s="14"/>
      <c r="O92" s="17"/>
      <c r="X92" s="4"/>
    </row>
    <row r="93" spans="2:24" ht="13.5" customHeight="1" x14ac:dyDescent="0.25">
      <c r="B93" s="4"/>
      <c r="D93" s="13"/>
      <c r="M93" s="11"/>
      <c r="N93" s="14"/>
      <c r="O93" s="17"/>
      <c r="X93" s="4"/>
    </row>
    <row r="94" spans="2:24" ht="13.5" customHeight="1" x14ac:dyDescent="0.25">
      <c r="B94" s="4"/>
      <c r="D94" s="13"/>
      <c r="M94" s="11"/>
      <c r="N94" s="14"/>
      <c r="O94" s="17"/>
      <c r="X94" s="4"/>
    </row>
    <row r="95" spans="2:24" ht="13.5" customHeight="1" x14ac:dyDescent="0.25">
      <c r="B95" s="4"/>
      <c r="D95" s="13"/>
      <c r="M95" s="11"/>
      <c r="N95" s="14"/>
      <c r="O95" s="17"/>
      <c r="X95" s="4"/>
    </row>
    <row r="96" spans="2:24" ht="13.5" customHeight="1" x14ac:dyDescent="0.25">
      <c r="B96" s="4"/>
      <c r="D96" s="13"/>
      <c r="N96" s="14"/>
      <c r="O96" s="17"/>
      <c r="X96" s="4"/>
    </row>
    <row r="97" spans="2:24" ht="13.5" customHeight="1" x14ac:dyDescent="0.25">
      <c r="B97" s="4"/>
      <c r="D97" s="13"/>
      <c r="N97" s="14"/>
      <c r="O97" s="17"/>
      <c r="X97" s="4"/>
    </row>
    <row r="98" spans="2:24" ht="13.5" customHeight="1" x14ac:dyDescent="0.25">
      <c r="B98" s="4"/>
      <c r="D98" s="13"/>
      <c r="N98" s="14"/>
      <c r="O98" s="17"/>
      <c r="X98" s="4"/>
    </row>
    <row r="99" spans="2:24" ht="13.5" customHeight="1" x14ac:dyDescent="0.25">
      <c r="B99" s="4"/>
      <c r="D99" s="13"/>
      <c r="N99" s="14"/>
      <c r="O99" s="17"/>
      <c r="X99" s="4"/>
    </row>
    <row r="100" spans="2:24" ht="13.5" customHeight="1" x14ac:dyDescent="0.25">
      <c r="B100" s="4"/>
      <c r="D100" s="13"/>
      <c r="N100" s="14"/>
      <c r="O100" s="17"/>
      <c r="X100" s="4"/>
    </row>
    <row r="101" spans="2:24" ht="13.5" customHeight="1" x14ac:dyDescent="0.25">
      <c r="B101" s="4"/>
      <c r="D101" s="13"/>
      <c r="N101" s="14"/>
      <c r="O101" s="17"/>
      <c r="X101" s="4"/>
    </row>
    <row r="102" spans="2:24" ht="13.5" customHeight="1" x14ac:dyDescent="0.25">
      <c r="B102" s="4"/>
      <c r="D102" s="13"/>
      <c r="N102" s="14"/>
      <c r="O102" s="17"/>
      <c r="X102" s="4"/>
    </row>
    <row r="103" spans="2:24" ht="13.5" customHeight="1" x14ac:dyDescent="0.25">
      <c r="B103" s="4"/>
      <c r="D103" s="13"/>
      <c r="N103" s="14"/>
      <c r="O103" s="17"/>
      <c r="X103" s="4"/>
    </row>
    <row r="104" spans="2:24" ht="13.5" customHeight="1" x14ac:dyDescent="0.25">
      <c r="B104" s="4"/>
      <c r="D104" s="13"/>
      <c r="N104" s="14"/>
      <c r="O104" s="17"/>
      <c r="X104" s="4"/>
    </row>
    <row r="105" spans="2:24" ht="13.5" customHeight="1" x14ac:dyDescent="0.25">
      <c r="B105" s="4"/>
      <c r="D105" s="13"/>
      <c r="M105" s="11"/>
      <c r="N105" s="14"/>
      <c r="O105" s="17"/>
      <c r="X105" s="4"/>
    </row>
    <row r="106" spans="2:24" ht="13.5" customHeight="1" x14ac:dyDescent="0.25">
      <c r="B106" s="4"/>
      <c r="D106" s="13"/>
      <c r="N106" s="14"/>
      <c r="O106" s="17"/>
      <c r="X106" s="4"/>
    </row>
    <row r="107" spans="2:24" ht="13.5" customHeight="1" x14ac:dyDescent="0.25">
      <c r="B107" s="4"/>
      <c r="D107" s="13"/>
      <c r="N107" s="14"/>
      <c r="O107" s="17"/>
      <c r="X107" s="4"/>
    </row>
    <row r="108" spans="2:24" ht="13.5" customHeight="1" x14ac:dyDescent="0.25">
      <c r="B108" s="4"/>
      <c r="D108" s="13"/>
      <c r="N108" s="14"/>
      <c r="O108" s="17"/>
      <c r="X108" s="4"/>
    </row>
    <row r="109" spans="2:24" ht="13.5" customHeight="1" x14ac:dyDescent="0.25">
      <c r="B109" s="4"/>
      <c r="D109" s="13"/>
      <c r="M109" s="11"/>
      <c r="N109" s="14"/>
      <c r="O109" s="17"/>
      <c r="X109" s="4"/>
    </row>
    <row r="110" spans="2:24" ht="13.5" customHeight="1" x14ac:dyDescent="0.25">
      <c r="B110" s="4"/>
      <c r="D110" s="13"/>
      <c r="M110" s="11"/>
      <c r="N110" s="14"/>
      <c r="O110" s="17"/>
      <c r="X110" s="4"/>
    </row>
    <row r="111" spans="2:24" ht="13.5" customHeight="1" x14ac:dyDescent="0.25">
      <c r="B111" s="4"/>
      <c r="D111" s="13"/>
      <c r="M111" s="11"/>
      <c r="N111" s="14"/>
      <c r="O111" s="17"/>
      <c r="X111" s="4"/>
    </row>
    <row r="112" spans="2:24" ht="13.5" customHeight="1" x14ac:dyDescent="0.25">
      <c r="B112" s="4"/>
      <c r="D112" s="13"/>
      <c r="M112" s="11"/>
      <c r="N112" s="14"/>
      <c r="O112" s="17"/>
      <c r="X112" s="4"/>
    </row>
    <row r="113" spans="2:24" ht="13.5" customHeight="1" x14ac:dyDescent="0.25">
      <c r="B113" s="4"/>
      <c r="D113" s="13"/>
      <c r="N113" s="14"/>
      <c r="O113" s="17"/>
      <c r="X113" s="4"/>
    </row>
    <row r="114" spans="2:24" ht="13.5" customHeight="1" x14ac:dyDescent="0.25">
      <c r="B114" s="4"/>
      <c r="D114" s="13"/>
      <c r="N114" s="14"/>
      <c r="O114" s="17"/>
      <c r="X114" s="4"/>
    </row>
    <row r="115" spans="2:24" ht="13.5" customHeight="1" x14ac:dyDescent="0.25">
      <c r="B115" s="4"/>
      <c r="D115" s="13"/>
      <c r="M115" s="11"/>
      <c r="N115" s="14"/>
      <c r="O115" s="17"/>
      <c r="X115" s="4"/>
    </row>
    <row r="116" spans="2:24" ht="13.5" customHeight="1" x14ac:dyDescent="0.25">
      <c r="B116" s="4"/>
      <c r="D116" s="13"/>
      <c r="N116" s="14"/>
      <c r="O116" s="17"/>
      <c r="X116" s="4"/>
    </row>
    <row r="117" spans="2:24" ht="13.5" customHeight="1" x14ac:dyDescent="0.25">
      <c r="B117" s="4"/>
      <c r="D117" s="13"/>
      <c r="N117" s="14"/>
      <c r="O117" s="17"/>
      <c r="X117" s="4"/>
    </row>
    <row r="118" spans="2:24" ht="13.5" customHeight="1" x14ac:dyDescent="0.25">
      <c r="B118" s="4"/>
      <c r="D118" s="13"/>
      <c r="M118" s="11"/>
      <c r="N118" s="14"/>
      <c r="O118" s="17"/>
      <c r="X118" s="4"/>
    </row>
    <row r="119" spans="2:24" ht="13.5" customHeight="1" x14ac:dyDescent="0.25">
      <c r="B119" s="4"/>
      <c r="D119" s="13"/>
      <c r="N119" s="14"/>
      <c r="O119" s="17"/>
      <c r="X119" s="4"/>
    </row>
    <row r="120" spans="2:24" ht="13.5" customHeight="1" x14ac:dyDescent="0.25">
      <c r="B120" s="4"/>
      <c r="D120" s="13"/>
      <c r="N120" s="14"/>
      <c r="O120" s="17"/>
      <c r="X120" s="4"/>
    </row>
    <row r="121" spans="2:24" ht="13.5" customHeight="1" x14ac:dyDescent="0.25">
      <c r="B121" s="4"/>
      <c r="D121" s="13"/>
      <c r="N121" s="14"/>
      <c r="O121" s="17"/>
      <c r="X121" s="4"/>
    </row>
    <row r="122" spans="2:24" ht="13.5" customHeight="1" x14ac:dyDescent="0.25">
      <c r="B122" s="4"/>
      <c r="D122" s="13"/>
      <c r="N122" s="14"/>
      <c r="O122" s="17"/>
      <c r="X122" s="4"/>
    </row>
    <row r="123" spans="2:24" ht="13.5" customHeight="1" x14ac:dyDescent="0.25">
      <c r="B123" s="4"/>
      <c r="D123" s="13"/>
      <c r="N123" s="14"/>
      <c r="O123" s="17"/>
      <c r="X123" s="4"/>
    </row>
    <row r="124" spans="2:24" ht="13.5" customHeight="1" x14ac:dyDescent="0.25">
      <c r="B124" s="4"/>
      <c r="D124" s="13"/>
      <c r="N124" s="14"/>
      <c r="O124" s="17"/>
      <c r="X124" s="4"/>
    </row>
    <row r="125" spans="2:24" ht="13.5" customHeight="1" x14ac:dyDescent="0.25">
      <c r="B125" s="4"/>
      <c r="D125" s="13"/>
      <c r="N125" s="14"/>
      <c r="O125" s="17"/>
      <c r="X125" s="4"/>
    </row>
    <row r="126" spans="2:24" ht="13.5" customHeight="1" x14ac:dyDescent="0.25">
      <c r="B126" s="4"/>
      <c r="D126" s="13"/>
      <c r="N126" s="14"/>
      <c r="O126" s="17"/>
      <c r="X126" s="4"/>
    </row>
    <row r="127" spans="2:24" ht="13.5" customHeight="1" x14ac:dyDescent="0.25">
      <c r="B127" s="4"/>
      <c r="D127" s="13"/>
      <c r="N127" s="14"/>
      <c r="O127" s="17"/>
      <c r="X127" s="4"/>
    </row>
    <row r="128" spans="2:24" ht="13.5" customHeight="1" x14ac:dyDescent="0.25">
      <c r="B128" s="4"/>
      <c r="D128" s="13"/>
      <c r="N128" s="14"/>
      <c r="O128" s="17"/>
      <c r="X128" s="4"/>
    </row>
    <row r="129" spans="2:24" ht="13.5" customHeight="1" x14ac:dyDescent="0.25">
      <c r="B129" s="4"/>
      <c r="D129" s="13"/>
      <c r="N129" s="14"/>
      <c r="O129" s="17"/>
      <c r="X129" s="4"/>
    </row>
    <row r="130" spans="2:24" ht="13.5" customHeight="1" x14ac:dyDescent="0.25">
      <c r="B130" s="4"/>
      <c r="D130" s="13"/>
      <c r="N130" s="14"/>
      <c r="O130" s="17"/>
      <c r="X130" s="4"/>
    </row>
    <row r="131" spans="2:24" ht="13.5" customHeight="1" x14ac:dyDescent="0.25">
      <c r="B131" s="4"/>
      <c r="D131" s="13"/>
      <c r="N131" s="14"/>
      <c r="O131" s="17"/>
      <c r="X131" s="4"/>
    </row>
    <row r="132" spans="2:24" ht="13.5" customHeight="1" x14ac:dyDescent="0.25">
      <c r="B132" s="4"/>
      <c r="D132" s="13"/>
      <c r="N132" s="14"/>
      <c r="O132" s="17"/>
      <c r="X132" s="4"/>
    </row>
    <row r="133" spans="2:24" ht="13.5" customHeight="1" x14ac:dyDescent="0.25">
      <c r="B133" s="4"/>
      <c r="D133" s="13"/>
      <c r="M133" s="11"/>
      <c r="N133" s="14"/>
      <c r="O133" s="17"/>
      <c r="X133" s="4"/>
    </row>
    <row r="134" spans="2:24" ht="13.5" customHeight="1" x14ac:dyDescent="0.25">
      <c r="B134" s="4"/>
      <c r="D134" s="13"/>
      <c r="M134" s="11"/>
      <c r="N134" s="14"/>
      <c r="O134" s="17"/>
      <c r="X134" s="4"/>
    </row>
    <row r="135" spans="2:24" ht="13.5" customHeight="1" x14ac:dyDescent="0.25">
      <c r="B135" s="4"/>
      <c r="D135" s="13"/>
      <c r="N135" s="14"/>
      <c r="O135" s="17"/>
      <c r="X135" s="4"/>
    </row>
    <row r="136" spans="2:24" ht="13.5" customHeight="1" x14ac:dyDescent="0.25">
      <c r="B136" s="4"/>
      <c r="D136" s="13"/>
      <c r="N136" s="14"/>
      <c r="O136" s="17"/>
      <c r="X136" s="4"/>
    </row>
    <row r="137" spans="2:24" ht="13.5" customHeight="1" x14ac:dyDescent="0.25">
      <c r="B137" s="4"/>
      <c r="D137" s="13"/>
      <c r="N137" s="14"/>
      <c r="O137" s="17"/>
      <c r="X137" s="4"/>
    </row>
    <row r="138" spans="2:24" ht="13.5" customHeight="1" x14ac:dyDescent="0.25">
      <c r="B138" s="4"/>
      <c r="D138" s="13"/>
      <c r="N138" s="14"/>
      <c r="O138" s="17"/>
      <c r="X138" s="4"/>
    </row>
    <row r="139" spans="2:24" ht="13.5" customHeight="1" x14ac:dyDescent="0.25">
      <c r="B139" s="4"/>
      <c r="D139" s="13"/>
      <c r="N139" s="14"/>
      <c r="O139" s="17"/>
      <c r="X139" s="4"/>
    </row>
    <row r="140" spans="2:24" ht="13.5" customHeight="1" x14ac:dyDescent="0.25">
      <c r="B140" s="4"/>
      <c r="D140" s="13"/>
      <c r="M140" s="11"/>
      <c r="N140" s="14"/>
      <c r="O140" s="17"/>
      <c r="X140" s="4"/>
    </row>
    <row r="141" spans="2:24" ht="13.5" customHeight="1" x14ac:dyDescent="0.25">
      <c r="B141" s="4"/>
      <c r="D141" s="13"/>
      <c r="M141" s="11"/>
      <c r="N141" s="14"/>
      <c r="O141" s="17"/>
      <c r="X141" s="4"/>
    </row>
    <row r="142" spans="2:24" ht="13.5" customHeight="1" x14ac:dyDescent="0.25">
      <c r="B142" s="4"/>
      <c r="D142" s="13"/>
      <c r="M142" s="11"/>
      <c r="N142" s="14"/>
      <c r="O142" s="17"/>
      <c r="X142" s="4"/>
    </row>
    <row r="143" spans="2:24" ht="13.5" customHeight="1" x14ac:dyDescent="0.25">
      <c r="B143" s="4"/>
      <c r="D143" s="13"/>
      <c r="N143" s="14"/>
      <c r="O143" s="17"/>
      <c r="X143" s="4"/>
    </row>
    <row r="144" spans="2:24" ht="13.5" customHeight="1" x14ac:dyDescent="0.25">
      <c r="B144" s="4"/>
      <c r="D144" s="13"/>
      <c r="N144" s="14"/>
      <c r="O144" s="17"/>
      <c r="X144" s="4"/>
    </row>
    <row r="145" spans="2:24" ht="13.5" customHeight="1" x14ac:dyDescent="0.25">
      <c r="B145" s="4"/>
      <c r="D145" s="13"/>
      <c r="N145" s="14"/>
      <c r="O145" s="17"/>
      <c r="X145" s="4"/>
    </row>
    <row r="146" spans="2:24" ht="13.5" customHeight="1" x14ac:dyDescent="0.25">
      <c r="B146" s="4"/>
      <c r="D146" s="13"/>
      <c r="N146" s="14"/>
      <c r="O146" s="17"/>
      <c r="X146" s="4"/>
    </row>
    <row r="147" spans="2:24" ht="13.5" customHeight="1" x14ac:dyDescent="0.25">
      <c r="B147" s="4"/>
      <c r="D147" s="13"/>
      <c r="N147" s="14"/>
      <c r="O147" s="17"/>
      <c r="X147" s="4"/>
    </row>
    <row r="148" spans="2:24" ht="13.5" customHeight="1" x14ac:dyDescent="0.25">
      <c r="B148" s="4"/>
      <c r="D148" s="13"/>
      <c r="N148" s="14"/>
      <c r="O148" s="17"/>
      <c r="X148" s="4"/>
    </row>
    <row r="149" spans="2:24" ht="13.5" customHeight="1" x14ac:dyDescent="0.25">
      <c r="B149" s="4"/>
      <c r="D149" s="13"/>
      <c r="N149" s="14"/>
      <c r="O149" s="17"/>
      <c r="X149" s="4"/>
    </row>
    <row r="150" spans="2:24" ht="13.5" customHeight="1" x14ac:dyDescent="0.25">
      <c r="B150" s="4"/>
      <c r="D150" s="13"/>
      <c r="N150" s="14"/>
      <c r="O150" s="17"/>
      <c r="X150" s="4"/>
    </row>
    <row r="151" spans="2:24" ht="13.5" customHeight="1" x14ac:dyDescent="0.25">
      <c r="B151" s="4"/>
      <c r="D151" s="13"/>
      <c r="M151" s="11"/>
      <c r="N151" s="14"/>
      <c r="O151" s="17"/>
      <c r="X151" s="4"/>
    </row>
    <row r="152" spans="2:24" ht="13.5" customHeight="1" x14ac:dyDescent="0.25">
      <c r="B152" s="4"/>
      <c r="D152" s="13"/>
      <c r="N152" s="14"/>
      <c r="O152" s="17"/>
      <c r="X152" s="4"/>
    </row>
    <row r="153" spans="2:24" ht="13.5" customHeight="1" x14ac:dyDescent="0.25">
      <c r="B153" s="4"/>
      <c r="D153" s="13"/>
      <c r="N153" s="14"/>
      <c r="O153" s="17"/>
      <c r="X153" s="4"/>
    </row>
    <row r="154" spans="2:24" ht="13.5" customHeight="1" x14ac:dyDescent="0.25">
      <c r="B154" s="4"/>
      <c r="D154" s="13"/>
      <c r="N154" s="14"/>
      <c r="O154" s="17"/>
      <c r="X154" s="4"/>
    </row>
    <row r="155" spans="2:24" ht="13.5" customHeight="1" x14ac:dyDescent="0.25">
      <c r="B155" s="4"/>
      <c r="D155" s="13"/>
      <c r="M155" s="11"/>
      <c r="N155" s="14"/>
      <c r="O155" s="17"/>
      <c r="X155" s="4"/>
    </row>
    <row r="156" spans="2:24" ht="13.5" customHeight="1" x14ac:dyDescent="0.25">
      <c r="B156" s="4"/>
      <c r="D156" s="13"/>
      <c r="M156" s="11"/>
      <c r="N156" s="14"/>
      <c r="O156" s="17"/>
      <c r="X156" s="4"/>
    </row>
    <row r="157" spans="2:24" ht="13.5" customHeight="1" x14ac:dyDescent="0.25">
      <c r="B157" s="4"/>
      <c r="D157" s="13"/>
      <c r="N157" s="14"/>
      <c r="O157" s="17"/>
      <c r="X157" s="4"/>
    </row>
    <row r="158" spans="2:24" ht="13.5" customHeight="1" x14ac:dyDescent="0.25">
      <c r="B158" s="4"/>
      <c r="D158" s="13"/>
      <c r="N158" s="14"/>
      <c r="O158" s="17"/>
      <c r="X158" s="4"/>
    </row>
    <row r="159" spans="2:24" ht="13.5" customHeight="1" x14ac:dyDescent="0.25">
      <c r="B159" s="4"/>
      <c r="D159" s="13"/>
      <c r="N159" s="14"/>
      <c r="O159" s="17"/>
      <c r="X159" s="4"/>
    </row>
    <row r="160" spans="2:24" ht="13.5" customHeight="1" x14ac:dyDescent="0.25">
      <c r="B160" s="4"/>
      <c r="D160" s="13"/>
      <c r="N160" s="14"/>
      <c r="O160" s="17"/>
      <c r="X160" s="4"/>
    </row>
    <row r="161" spans="2:24" ht="13.5" customHeight="1" x14ac:dyDescent="0.25">
      <c r="B161" s="4"/>
      <c r="D161" s="13"/>
      <c r="N161" s="14"/>
      <c r="O161" s="17"/>
      <c r="X161" s="4"/>
    </row>
    <row r="162" spans="2:24" ht="13.5" customHeight="1" x14ac:dyDescent="0.25">
      <c r="B162" s="4"/>
      <c r="D162" s="13"/>
      <c r="N162" s="14"/>
      <c r="O162" s="17"/>
      <c r="X162" s="4"/>
    </row>
    <row r="163" spans="2:24" ht="13.5" customHeight="1" x14ac:dyDescent="0.25">
      <c r="B163" s="4"/>
      <c r="D163" s="13"/>
      <c r="N163" s="14"/>
      <c r="O163" s="17"/>
      <c r="X163" s="4"/>
    </row>
    <row r="164" spans="2:24" ht="13.5" customHeight="1" x14ac:dyDescent="0.25">
      <c r="B164" s="4"/>
      <c r="D164" s="13"/>
      <c r="N164" s="14"/>
      <c r="O164" s="17"/>
      <c r="X164" s="4"/>
    </row>
    <row r="165" spans="2:24" ht="13.5" customHeight="1" x14ac:dyDescent="0.25">
      <c r="B165" s="4"/>
      <c r="D165" s="13"/>
      <c r="M165" s="11"/>
      <c r="N165" s="14"/>
      <c r="O165" s="17"/>
      <c r="X165" s="4"/>
    </row>
    <row r="166" spans="2:24" ht="13.5" customHeight="1" x14ac:dyDescent="0.25">
      <c r="B166" s="4"/>
      <c r="D166" s="13"/>
      <c r="N166" s="14"/>
      <c r="O166" s="17"/>
      <c r="X166" s="4"/>
    </row>
    <row r="167" spans="2:24" ht="13.5" customHeight="1" x14ac:dyDescent="0.25">
      <c r="B167" s="4"/>
      <c r="D167" s="13"/>
      <c r="N167" s="14"/>
      <c r="O167" s="17"/>
      <c r="X167" s="4"/>
    </row>
    <row r="168" spans="2:24" ht="13.5" customHeight="1" x14ac:dyDescent="0.25">
      <c r="B168" s="4"/>
      <c r="D168" s="13"/>
      <c r="M168" s="11"/>
      <c r="N168" s="14"/>
      <c r="O168" s="17"/>
      <c r="X168" s="4"/>
    </row>
    <row r="169" spans="2:24" ht="13.5" customHeight="1" x14ac:dyDescent="0.25">
      <c r="B169" s="4"/>
      <c r="D169" s="13"/>
      <c r="N169" s="14"/>
      <c r="X169" s="4"/>
    </row>
    <row r="170" spans="2:24" ht="13.5" customHeight="1" x14ac:dyDescent="0.25">
      <c r="B170" s="4"/>
      <c r="D170" s="13"/>
      <c r="N170" s="14"/>
      <c r="X170" s="4"/>
    </row>
    <row r="171" spans="2:24" ht="13.5" customHeight="1" x14ac:dyDescent="0.25">
      <c r="B171" s="4"/>
      <c r="D171" s="13"/>
      <c r="N171" s="14"/>
      <c r="X171" s="4"/>
    </row>
    <row r="172" spans="2:24" ht="13.5" customHeight="1" x14ac:dyDescent="0.25">
      <c r="X172" s="4"/>
    </row>
    <row r="173" spans="2:24" ht="13.5" customHeight="1" x14ac:dyDescent="0.25">
      <c r="X173" s="4"/>
    </row>
    <row r="174" spans="2:24" ht="13.5" customHeight="1" x14ac:dyDescent="0.25">
      <c r="X174" s="4"/>
    </row>
    <row r="175" spans="2:24" ht="13.5" customHeight="1" x14ac:dyDescent="0.25">
      <c r="X175" s="4"/>
    </row>
    <row r="176" spans="2:24" ht="13.5" customHeight="1" x14ac:dyDescent="0.25">
      <c r="X176" s="4"/>
    </row>
    <row r="177" spans="24:24" ht="13.5" customHeight="1" x14ac:dyDescent="0.25">
      <c r="X177" s="4"/>
    </row>
    <row r="178" spans="24:24" ht="13.5" customHeight="1" x14ac:dyDescent="0.25">
      <c r="X178" s="4"/>
    </row>
    <row r="179" spans="24:24" ht="13.5" customHeight="1" x14ac:dyDescent="0.25">
      <c r="X179" s="4"/>
    </row>
    <row r="180" spans="24:24" ht="13.5" customHeight="1" x14ac:dyDescent="0.25">
      <c r="X180" s="4"/>
    </row>
    <row r="181" spans="24:24" ht="13.5" customHeight="1" x14ac:dyDescent="0.25">
      <c r="X181" s="4"/>
    </row>
    <row r="182" spans="24:24" x14ac:dyDescent="0.25">
      <c r="X182" s="4"/>
    </row>
    <row r="183" spans="24:24" x14ac:dyDescent="0.25">
      <c r="X183" s="4"/>
    </row>
    <row r="184" spans="24:24" x14ac:dyDescent="0.25">
      <c r="X184" s="4"/>
    </row>
    <row r="185" spans="24:24" x14ac:dyDescent="0.25">
      <c r="X185" s="4"/>
    </row>
    <row r="186" spans="24:24" x14ac:dyDescent="0.25">
      <c r="X186" s="4"/>
    </row>
    <row r="187" spans="24:24" x14ac:dyDescent="0.25">
      <c r="X187" s="4"/>
    </row>
    <row r="188" spans="24:24" x14ac:dyDescent="0.25">
      <c r="X188" s="4"/>
    </row>
    <row r="189" spans="24:24" x14ac:dyDescent="0.25">
      <c r="X189" s="4"/>
    </row>
    <row r="190" spans="24:24" x14ac:dyDescent="0.25">
      <c r="X190" s="4"/>
    </row>
    <row r="191" spans="24:24" x14ac:dyDescent="0.25">
      <c r="X191" s="4"/>
    </row>
    <row r="192" spans="24:24" x14ac:dyDescent="0.25">
      <c r="X192" s="4"/>
    </row>
    <row r="193" spans="24:24" x14ac:dyDescent="0.25">
      <c r="X193" s="4"/>
    </row>
    <row r="194" spans="24:24" x14ac:dyDescent="0.25">
      <c r="X194" s="4"/>
    </row>
    <row r="195" spans="24:24" x14ac:dyDescent="0.25">
      <c r="X195" s="4"/>
    </row>
    <row r="196" spans="24:24" x14ac:dyDescent="0.25">
      <c r="X196" s="4"/>
    </row>
    <row r="197" spans="24:24" x14ac:dyDescent="0.25">
      <c r="X197" s="4"/>
    </row>
    <row r="198" spans="24:24" x14ac:dyDescent="0.25">
      <c r="X198" s="4"/>
    </row>
    <row r="199" spans="24:24" x14ac:dyDescent="0.25">
      <c r="X199" s="4"/>
    </row>
    <row r="200" spans="24:24" x14ac:dyDescent="0.25">
      <c r="X200" s="4"/>
    </row>
    <row r="201" spans="24:24" x14ac:dyDescent="0.25">
      <c r="X201" s="4"/>
    </row>
    <row r="202" spans="24:24" x14ac:dyDescent="0.25">
      <c r="X202" s="4"/>
    </row>
    <row r="203" spans="24:24" x14ac:dyDescent="0.25">
      <c r="X203" s="4"/>
    </row>
    <row r="204" spans="24:24" x14ac:dyDescent="0.25">
      <c r="X204" s="4"/>
    </row>
    <row r="205" spans="24:24" x14ac:dyDescent="0.25">
      <c r="X205" s="4"/>
    </row>
    <row r="206" spans="24:24" x14ac:dyDescent="0.25">
      <c r="X206" s="4"/>
    </row>
    <row r="207" spans="24:24" x14ac:dyDescent="0.25">
      <c r="X207" s="4"/>
    </row>
    <row r="208" spans="24:24" x14ac:dyDescent="0.25">
      <c r="X208" s="4"/>
    </row>
    <row r="209" spans="24:24" x14ac:dyDescent="0.25">
      <c r="X209" s="4"/>
    </row>
    <row r="210" spans="24:24" x14ac:dyDescent="0.25">
      <c r="X210" s="4"/>
    </row>
    <row r="211" spans="24:24" x14ac:dyDescent="0.25">
      <c r="X211" s="4"/>
    </row>
  </sheetData>
  <phoneticPr fontId="1" type="noConversion"/>
  <conditionalFormatting sqref="C15:C18 M15:M18 C7:C8 C11 M7:M8 M11">
    <cfRule type="expression" dxfId="2" priority="54">
      <formula>C7=C6</formula>
    </cfRule>
  </conditionalFormatting>
  <conditionalFormatting sqref="C14 M14">
    <cfRule type="expression" dxfId="1" priority="56">
      <formula>C14=#REF!</formula>
    </cfRule>
  </conditionalFormatting>
  <conditionalFormatting sqref="C12:C13 M12:M13 C9:C10 M9:M10">
    <cfRule type="expression" dxfId="0" priority="58">
      <formula>C9=C7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60D56-B2C5-44D3-81B8-B4CAEC4C9337}">
  <sheetPr codeName="Sheet1">
    <tabColor rgb="FF1D1B25"/>
  </sheetPr>
  <dimension ref="B1:K44"/>
  <sheetViews>
    <sheetView showGridLines="0" topLeftCell="A5" zoomScaleNormal="100" workbookViewId="0">
      <selection activeCell="E15" sqref="E15"/>
    </sheetView>
  </sheetViews>
  <sheetFormatPr defaultRowHeight="13.5" x14ac:dyDescent="0.25"/>
  <cols>
    <col min="1" max="1" width="0.85546875" style="1" customWidth="1"/>
    <col min="2" max="2" width="11.28515625" style="2" bestFit="1" customWidth="1"/>
    <col min="3" max="3" width="9.28515625" style="3" bestFit="1" customWidth="1"/>
    <col min="4" max="6" width="9.28515625" style="2" bestFit="1" customWidth="1"/>
    <col min="7" max="7" width="9.28515625" style="5" bestFit="1" customWidth="1"/>
    <col min="8" max="8" width="9" style="10" bestFit="1" customWidth="1"/>
    <col min="9" max="9" width="9.28515625" style="8" bestFit="1" customWidth="1"/>
    <col min="10" max="10" width="9.28515625" style="6" bestFit="1" customWidth="1"/>
    <col min="11" max="11" width="10.42578125" style="9" bestFit="1" customWidth="1"/>
    <col min="12" max="16384" width="9.140625" style="1"/>
  </cols>
  <sheetData>
    <row r="1" spans="2:11" hidden="1" x14ac:dyDescent="0.25">
      <c r="H1" s="7"/>
      <c r="I1" s="7"/>
      <c r="J1" s="5"/>
      <c r="K1" s="2"/>
    </row>
    <row r="2" spans="2:11" hidden="1" x14ac:dyDescent="0.25">
      <c r="H2" s="7"/>
      <c r="I2" s="7"/>
      <c r="J2" s="5"/>
      <c r="K2" s="2"/>
    </row>
    <row r="3" spans="2:11" hidden="1" x14ac:dyDescent="0.25">
      <c r="G3" s="2"/>
      <c r="H3" s="7"/>
      <c r="I3" s="7"/>
      <c r="J3" s="5"/>
      <c r="K3" s="2"/>
    </row>
    <row r="4" spans="2:11" hidden="1" x14ac:dyDescent="0.25">
      <c r="G4" s="2"/>
      <c r="H4" s="7"/>
      <c r="I4" s="7"/>
      <c r="J4" s="5"/>
      <c r="K4" s="2"/>
    </row>
    <row r="5" spans="2:11" x14ac:dyDescent="0.25">
      <c r="G5" s="2"/>
      <c r="H5" s="7"/>
      <c r="I5" s="7"/>
      <c r="J5" s="5"/>
      <c r="K5" s="2"/>
    </row>
    <row r="6" spans="2:11" x14ac:dyDescent="0.25">
      <c r="B6" s="70" t="s">
        <v>24</v>
      </c>
      <c r="C6" s="71" t="s">
        <v>25</v>
      </c>
      <c r="D6" s="72" t="s">
        <v>26</v>
      </c>
      <c r="E6" s="72" t="s">
        <v>27</v>
      </c>
      <c r="F6" s="72" t="s">
        <v>28</v>
      </c>
      <c r="G6" s="73" t="s">
        <v>29</v>
      </c>
      <c r="H6" s="73" t="s">
        <v>30</v>
      </c>
      <c r="I6" s="73" t="s">
        <v>31</v>
      </c>
      <c r="J6" s="73" t="s">
        <v>32</v>
      </c>
      <c r="K6" s="74" t="s">
        <v>33</v>
      </c>
    </row>
    <row r="7" spans="2:11" x14ac:dyDescent="0.25">
      <c r="B7" s="98">
        <v>44927</v>
      </c>
      <c r="C7" s="75">
        <f>[1]Data!$B7</f>
        <v>44927</v>
      </c>
      <c r="D7" s="84" t="s">
        <v>7</v>
      </c>
      <c r="E7" s="85" t="s">
        <v>8</v>
      </c>
      <c r="F7" s="80" t="s">
        <v>9</v>
      </c>
      <c r="G7" s="80" t="s">
        <v>5</v>
      </c>
      <c r="H7" s="88">
        <v>30000</v>
      </c>
      <c r="I7" s="76" t="s">
        <v>22</v>
      </c>
      <c r="J7" s="80" t="s">
        <v>0</v>
      </c>
      <c r="K7" s="81" t="s">
        <v>21</v>
      </c>
    </row>
    <row r="8" spans="2:11" x14ac:dyDescent="0.25">
      <c r="B8" s="98">
        <v>44927</v>
      </c>
      <c r="C8" s="75">
        <f>[1]Data!$B8</f>
        <v>44927</v>
      </c>
      <c r="D8" s="84" t="s">
        <v>11</v>
      </c>
      <c r="E8" s="85" t="s">
        <v>8</v>
      </c>
      <c r="F8" s="80" t="s">
        <v>10</v>
      </c>
      <c r="G8" s="80" t="s">
        <v>5</v>
      </c>
      <c r="H8" s="88">
        <v>50000</v>
      </c>
      <c r="I8" s="76" t="s">
        <v>22</v>
      </c>
      <c r="J8" s="80" t="s">
        <v>18</v>
      </c>
      <c r="K8" s="81" t="s">
        <v>21</v>
      </c>
    </row>
    <row r="9" spans="2:11" x14ac:dyDescent="0.25">
      <c r="B9" s="98">
        <v>44927</v>
      </c>
      <c r="C9" s="75">
        <f>[1]Data!$B9</f>
        <v>44927</v>
      </c>
      <c r="D9" s="84" t="s">
        <v>13</v>
      </c>
      <c r="E9" s="85" t="s">
        <v>8</v>
      </c>
      <c r="F9" s="80" t="s">
        <v>12</v>
      </c>
      <c r="G9" s="80" t="s">
        <v>5</v>
      </c>
      <c r="H9" s="88">
        <v>40000</v>
      </c>
      <c r="I9" s="76" t="s">
        <v>22</v>
      </c>
      <c r="J9" s="80" t="s">
        <v>19</v>
      </c>
      <c r="K9" s="81" t="s">
        <v>21</v>
      </c>
    </row>
    <row r="10" spans="2:11" x14ac:dyDescent="0.25">
      <c r="B10" s="98">
        <v>44927</v>
      </c>
      <c r="C10" s="75">
        <f>[1]Data!$B10</f>
        <v>44927</v>
      </c>
      <c r="D10" s="84" t="s">
        <v>14</v>
      </c>
      <c r="E10" s="85" t="s">
        <v>8</v>
      </c>
      <c r="F10" s="80" t="s">
        <v>17</v>
      </c>
      <c r="G10" s="80" t="s">
        <v>6</v>
      </c>
      <c r="H10" s="88">
        <v>30000</v>
      </c>
      <c r="I10" s="76" t="s">
        <v>23</v>
      </c>
      <c r="J10" s="80" t="s">
        <v>2</v>
      </c>
      <c r="K10" s="81" t="s">
        <v>1</v>
      </c>
    </row>
    <row r="11" spans="2:11" x14ac:dyDescent="0.25">
      <c r="B11" s="98">
        <v>44927</v>
      </c>
      <c r="C11" s="75">
        <f>[1]Data!$B11</f>
        <v>44927</v>
      </c>
      <c r="D11" s="84" t="s">
        <v>16</v>
      </c>
      <c r="E11" s="85" t="s">
        <v>8</v>
      </c>
      <c r="F11" s="80" t="s">
        <v>15</v>
      </c>
      <c r="G11" s="80" t="s">
        <v>6</v>
      </c>
      <c r="H11" s="89">
        <v>100000</v>
      </c>
      <c r="I11" s="76" t="s">
        <v>23</v>
      </c>
      <c r="J11" s="80" t="s">
        <v>3</v>
      </c>
      <c r="K11" s="81" t="s">
        <v>1</v>
      </c>
    </row>
    <row r="12" spans="2:11" x14ac:dyDescent="0.25">
      <c r="B12" s="98">
        <v>44927</v>
      </c>
      <c r="C12" s="75">
        <f>[1]Data!$B12</f>
        <v>44927</v>
      </c>
      <c r="D12" s="84" t="s">
        <v>14</v>
      </c>
      <c r="E12" s="85" t="s">
        <v>8</v>
      </c>
      <c r="F12" s="80" t="s">
        <v>17</v>
      </c>
      <c r="G12" s="80" t="s">
        <v>6</v>
      </c>
      <c r="H12" s="88">
        <v>50000</v>
      </c>
      <c r="I12" s="76" t="s">
        <v>23</v>
      </c>
      <c r="J12" s="80" t="s">
        <v>4</v>
      </c>
      <c r="K12" s="81" t="s">
        <v>1</v>
      </c>
    </row>
    <row r="13" spans="2:11" x14ac:dyDescent="0.25">
      <c r="B13" s="98">
        <v>44927</v>
      </c>
      <c r="C13" s="75">
        <f>[1]Data!$B13</f>
        <v>44927</v>
      </c>
      <c r="D13" s="84" t="s">
        <v>16</v>
      </c>
      <c r="E13" s="85" t="s">
        <v>8</v>
      </c>
      <c r="F13" s="80" t="s">
        <v>15</v>
      </c>
      <c r="G13" s="80" t="s">
        <v>6</v>
      </c>
      <c r="H13" s="89">
        <v>40000</v>
      </c>
      <c r="I13" s="76" t="s">
        <v>23</v>
      </c>
      <c r="J13" s="80" t="s">
        <v>20</v>
      </c>
      <c r="K13" s="81" t="s">
        <v>1</v>
      </c>
    </row>
    <row r="14" spans="2:11" x14ac:dyDescent="0.25">
      <c r="B14" s="98">
        <v>44928</v>
      </c>
      <c r="C14" s="75">
        <f>[1]Data!$B14</f>
        <v>44928</v>
      </c>
      <c r="D14" s="84" t="s">
        <v>7</v>
      </c>
      <c r="E14" s="85" t="s">
        <v>8</v>
      </c>
      <c r="F14" s="80" t="s">
        <v>9</v>
      </c>
      <c r="G14" s="80" t="s">
        <v>5</v>
      </c>
      <c r="H14" s="88">
        <v>90000</v>
      </c>
      <c r="I14" s="76" t="s">
        <v>22</v>
      </c>
      <c r="J14" s="80" t="s">
        <v>0</v>
      </c>
      <c r="K14" s="81" t="s">
        <v>21</v>
      </c>
    </row>
    <row r="15" spans="2:11" x14ac:dyDescent="0.25">
      <c r="B15" s="98">
        <v>44929</v>
      </c>
      <c r="C15" s="75">
        <f>[1]Data!$B15</f>
        <v>44929</v>
      </c>
      <c r="D15" s="84" t="s">
        <v>11</v>
      </c>
      <c r="E15" s="85" t="s">
        <v>8</v>
      </c>
      <c r="F15" s="80" t="s">
        <v>10</v>
      </c>
      <c r="G15" s="80" t="s">
        <v>5</v>
      </c>
      <c r="H15" s="88">
        <v>10000</v>
      </c>
      <c r="I15" s="76" t="s">
        <v>22</v>
      </c>
      <c r="J15" s="80" t="s">
        <v>18</v>
      </c>
      <c r="K15" s="81" t="s">
        <v>21</v>
      </c>
    </row>
    <row r="16" spans="2:11" x14ac:dyDescent="0.25">
      <c r="B16" s="98">
        <v>44936</v>
      </c>
      <c r="C16" s="75">
        <f>[1]Data!$B16</f>
        <v>44936</v>
      </c>
      <c r="D16" s="84" t="s">
        <v>16</v>
      </c>
      <c r="E16" s="85" t="s">
        <v>8</v>
      </c>
      <c r="F16" s="80" t="s">
        <v>15</v>
      </c>
      <c r="G16" s="80" t="s">
        <v>6</v>
      </c>
      <c r="H16" s="89">
        <v>50000</v>
      </c>
      <c r="I16" s="76" t="s">
        <v>23</v>
      </c>
      <c r="J16" s="80" t="s">
        <v>3</v>
      </c>
      <c r="K16" s="81" t="s">
        <v>1</v>
      </c>
    </row>
    <row r="17" spans="2:11" x14ac:dyDescent="0.25">
      <c r="B17" s="98">
        <v>44941</v>
      </c>
      <c r="C17" s="75">
        <f>[1]Data!$B17</f>
        <v>44941</v>
      </c>
      <c r="D17" s="84" t="s">
        <v>14</v>
      </c>
      <c r="E17" s="85" t="s">
        <v>8</v>
      </c>
      <c r="F17" s="80" t="s">
        <v>17</v>
      </c>
      <c r="G17" s="80" t="s">
        <v>6</v>
      </c>
      <c r="H17" s="88">
        <v>70000</v>
      </c>
      <c r="I17" s="76" t="s">
        <v>23</v>
      </c>
      <c r="J17" s="80" t="s">
        <v>4</v>
      </c>
      <c r="K17" s="81" t="s">
        <v>1</v>
      </c>
    </row>
    <row r="18" spans="2:11" x14ac:dyDescent="0.25">
      <c r="B18" s="98">
        <v>44946</v>
      </c>
      <c r="C18" s="75">
        <f>[1]Data!$B18</f>
        <v>44946</v>
      </c>
      <c r="D18" s="84" t="s">
        <v>16</v>
      </c>
      <c r="E18" s="85" t="s">
        <v>8</v>
      </c>
      <c r="F18" s="80" t="s">
        <v>15</v>
      </c>
      <c r="G18" s="80" t="s">
        <v>6</v>
      </c>
      <c r="H18" s="89">
        <v>600000</v>
      </c>
      <c r="I18" s="76" t="s">
        <v>23</v>
      </c>
      <c r="J18" s="80" t="s">
        <v>20</v>
      </c>
      <c r="K18" s="81" t="s">
        <v>1</v>
      </c>
    </row>
    <row r="19" spans="2:11" x14ac:dyDescent="0.25">
      <c r="B19" s="98">
        <v>44958</v>
      </c>
      <c r="C19" s="75">
        <f>[1]Data!$B19</f>
        <v>44958</v>
      </c>
      <c r="D19" s="84" t="s">
        <v>7</v>
      </c>
      <c r="E19" s="85" t="s">
        <v>8</v>
      </c>
      <c r="F19" s="80" t="s">
        <v>9</v>
      </c>
      <c r="G19" s="80" t="s">
        <v>5</v>
      </c>
      <c r="H19" s="88">
        <v>50000</v>
      </c>
      <c r="I19" s="76" t="s">
        <v>22</v>
      </c>
      <c r="J19" s="80" t="s">
        <v>0</v>
      </c>
      <c r="K19" s="81" t="s">
        <v>21</v>
      </c>
    </row>
    <row r="20" spans="2:11" x14ac:dyDescent="0.25">
      <c r="B20" s="98">
        <v>44960</v>
      </c>
      <c r="C20" s="75">
        <f>[1]Data!$B20</f>
        <v>44960</v>
      </c>
      <c r="D20" s="84" t="s">
        <v>14</v>
      </c>
      <c r="E20" s="85" t="s">
        <v>8</v>
      </c>
      <c r="F20" s="80" t="s">
        <v>17</v>
      </c>
      <c r="G20" s="80" t="s">
        <v>6</v>
      </c>
      <c r="H20" s="88">
        <v>10000</v>
      </c>
      <c r="I20" s="76" t="s">
        <v>23</v>
      </c>
      <c r="J20" s="80" t="s">
        <v>4</v>
      </c>
      <c r="K20" s="81" t="s">
        <v>1</v>
      </c>
    </row>
    <row r="21" spans="2:11" x14ac:dyDescent="0.25">
      <c r="B21" s="98">
        <v>44962</v>
      </c>
      <c r="C21" s="75">
        <f>[1]Data!$B21</f>
        <v>44962</v>
      </c>
      <c r="D21" s="84" t="s">
        <v>11</v>
      </c>
      <c r="E21" s="85" t="s">
        <v>8</v>
      </c>
      <c r="F21" s="80" t="s">
        <v>10</v>
      </c>
      <c r="G21" s="80" t="s">
        <v>5</v>
      </c>
      <c r="H21" s="88">
        <v>80000</v>
      </c>
      <c r="I21" s="76" t="s">
        <v>22</v>
      </c>
      <c r="J21" s="80" t="s">
        <v>18</v>
      </c>
      <c r="K21" s="81" t="s">
        <v>21</v>
      </c>
    </row>
    <row r="22" spans="2:11" x14ac:dyDescent="0.25">
      <c r="B22" s="98">
        <v>44972</v>
      </c>
      <c r="C22" s="75">
        <f>[1]Data!$B22</f>
        <v>44972</v>
      </c>
      <c r="D22" s="84" t="s">
        <v>14</v>
      </c>
      <c r="E22" s="85" t="s">
        <v>8</v>
      </c>
      <c r="F22" s="80" t="s">
        <v>17</v>
      </c>
      <c r="G22" s="80" t="s">
        <v>6</v>
      </c>
      <c r="H22" s="88">
        <v>90000</v>
      </c>
      <c r="I22" s="76" t="s">
        <v>23</v>
      </c>
      <c r="J22" s="80" t="s">
        <v>2</v>
      </c>
      <c r="K22" s="81" t="s">
        <v>1</v>
      </c>
    </row>
    <row r="23" spans="2:11" x14ac:dyDescent="0.25">
      <c r="B23" s="98">
        <v>44974</v>
      </c>
      <c r="C23" s="75">
        <f>[1]Data!$B31</f>
        <v>45000</v>
      </c>
      <c r="D23" s="84" t="s">
        <v>7</v>
      </c>
      <c r="E23" s="85" t="s">
        <v>8</v>
      </c>
      <c r="F23" s="80" t="s">
        <v>9</v>
      </c>
      <c r="G23" s="80" t="s">
        <v>5</v>
      </c>
      <c r="H23" s="88">
        <v>50000</v>
      </c>
      <c r="I23" s="76" t="s">
        <v>22</v>
      </c>
      <c r="J23" s="80" t="s">
        <v>0</v>
      </c>
      <c r="K23" s="81" t="s">
        <v>21</v>
      </c>
    </row>
    <row r="24" spans="2:11" x14ac:dyDescent="0.25">
      <c r="B24" s="98">
        <v>44975</v>
      </c>
      <c r="C24" s="75">
        <f>[1]Data!$B32</f>
        <v>45007</v>
      </c>
      <c r="D24" s="84" t="s">
        <v>14</v>
      </c>
      <c r="E24" s="85" t="s">
        <v>8</v>
      </c>
      <c r="F24" s="80" t="s">
        <v>17</v>
      </c>
      <c r="G24" s="80" t="s">
        <v>6</v>
      </c>
      <c r="H24" s="88">
        <v>90000</v>
      </c>
      <c r="I24" s="76" t="s">
        <v>23</v>
      </c>
      <c r="J24" s="80" t="s">
        <v>4</v>
      </c>
      <c r="K24" s="81" t="s">
        <v>1</v>
      </c>
    </row>
    <row r="25" spans="2:11" x14ac:dyDescent="0.25">
      <c r="B25" s="98">
        <v>44977</v>
      </c>
      <c r="C25" s="75">
        <f>[1]Data!$B23</f>
        <v>44974</v>
      </c>
      <c r="D25" s="84" t="s">
        <v>16</v>
      </c>
      <c r="E25" s="85" t="s">
        <v>8</v>
      </c>
      <c r="F25" s="80" t="s">
        <v>15</v>
      </c>
      <c r="G25" s="80" t="s">
        <v>6</v>
      </c>
      <c r="H25" s="89">
        <v>70000</v>
      </c>
      <c r="I25" s="76" t="s">
        <v>23</v>
      </c>
      <c r="J25" s="80" t="s">
        <v>3</v>
      </c>
      <c r="K25" s="81" t="s">
        <v>1</v>
      </c>
    </row>
    <row r="26" spans="2:11" x14ac:dyDescent="0.25">
      <c r="B26" s="98">
        <v>44980</v>
      </c>
      <c r="C26" s="75">
        <f>[1]Data!$B33</f>
        <v>45013</v>
      </c>
      <c r="D26" s="84" t="s">
        <v>14</v>
      </c>
      <c r="E26" s="85" t="s">
        <v>8</v>
      </c>
      <c r="F26" s="80" t="s">
        <v>17</v>
      </c>
      <c r="G26" s="80" t="s">
        <v>6</v>
      </c>
      <c r="H26" s="88">
        <v>10000</v>
      </c>
      <c r="I26" s="76" t="s">
        <v>23</v>
      </c>
      <c r="J26" s="80" t="s">
        <v>4</v>
      </c>
      <c r="K26" s="81" t="s">
        <v>1</v>
      </c>
    </row>
    <row r="27" spans="2:11" x14ac:dyDescent="0.25">
      <c r="B27" s="98">
        <v>44982</v>
      </c>
      <c r="C27" s="75">
        <f>[1]Data!$B24</f>
        <v>44975</v>
      </c>
      <c r="D27" s="84" t="s">
        <v>13</v>
      </c>
      <c r="E27" s="85" t="s">
        <v>8</v>
      </c>
      <c r="F27" s="80" t="s">
        <v>12</v>
      </c>
      <c r="G27" s="80" t="s">
        <v>5</v>
      </c>
      <c r="H27" s="88">
        <v>50000</v>
      </c>
      <c r="I27" s="76" t="s">
        <v>22</v>
      </c>
      <c r="J27" s="80" t="s">
        <v>19</v>
      </c>
      <c r="K27" s="81" t="s">
        <v>21</v>
      </c>
    </row>
    <row r="28" spans="2:11" x14ac:dyDescent="0.25">
      <c r="B28" s="98">
        <v>44986</v>
      </c>
      <c r="C28" s="75">
        <f>[1]Data!$B25</f>
        <v>44977</v>
      </c>
      <c r="D28" s="84" t="s">
        <v>16</v>
      </c>
      <c r="E28" s="85" t="s">
        <v>8</v>
      </c>
      <c r="F28" s="80" t="s">
        <v>15</v>
      </c>
      <c r="G28" s="80" t="s">
        <v>6</v>
      </c>
      <c r="H28" s="89">
        <v>30000</v>
      </c>
      <c r="I28" s="76" t="s">
        <v>23</v>
      </c>
      <c r="J28" s="80" t="s">
        <v>20</v>
      </c>
      <c r="K28" s="81" t="s">
        <v>1</v>
      </c>
    </row>
    <row r="29" spans="2:11" x14ac:dyDescent="0.25">
      <c r="B29" s="98">
        <v>44990</v>
      </c>
      <c r="C29" s="75">
        <f>[1]Data!$B26</f>
        <v>44980</v>
      </c>
      <c r="D29" s="84" t="s">
        <v>16</v>
      </c>
      <c r="E29" s="85" t="s">
        <v>8</v>
      </c>
      <c r="F29" s="80" t="s">
        <v>15</v>
      </c>
      <c r="G29" s="80" t="s">
        <v>6</v>
      </c>
      <c r="H29" s="89">
        <v>150000</v>
      </c>
      <c r="I29" s="76" t="s">
        <v>23</v>
      </c>
      <c r="J29" s="80" t="s">
        <v>20</v>
      </c>
      <c r="K29" s="81" t="s">
        <v>1</v>
      </c>
    </row>
    <row r="30" spans="2:11" x14ac:dyDescent="0.25">
      <c r="B30" s="98">
        <v>44995</v>
      </c>
      <c r="C30" s="75">
        <f>[1]Data!$B27</f>
        <v>44982</v>
      </c>
      <c r="D30" s="84" t="s">
        <v>16</v>
      </c>
      <c r="E30" s="85" t="s">
        <v>8</v>
      </c>
      <c r="F30" s="80" t="s">
        <v>15</v>
      </c>
      <c r="G30" s="80" t="s">
        <v>6</v>
      </c>
      <c r="H30" s="89">
        <v>70000</v>
      </c>
      <c r="I30" s="76" t="s">
        <v>23</v>
      </c>
      <c r="J30" s="80" t="s">
        <v>3</v>
      </c>
      <c r="K30" s="81" t="s">
        <v>1</v>
      </c>
    </row>
    <row r="31" spans="2:11" x14ac:dyDescent="0.25">
      <c r="B31" s="98">
        <v>45000</v>
      </c>
      <c r="C31" s="75">
        <f>[1]Data!$B28</f>
        <v>44986</v>
      </c>
      <c r="D31" s="84" t="s">
        <v>11</v>
      </c>
      <c r="E31" s="85" t="s">
        <v>8</v>
      </c>
      <c r="F31" s="80" t="s">
        <v>10</v>
      </c>
      <c r="G31" s="80" t="s">
        <v>5</v>
      </c>
      <c r="H31" s="88">
        <v>50000</v>
      </c>
      <c r="I31" s="76" t="s">
        <v>22</v>
      </c>
      <c r="J31" s="80" t="s">
        <v>18</v>
      </c>
      <c r="K31" s="81" t="s">
        <v>21</v>
      </c>
    </row>
    <row r="32" spans="2:11" x14ac:dyDescent="0.25">
      <c r="B32" s="98">
        <v>45007</v>
      </c>
      <c r="C32" s="75">
        <f>[1]Data!$B29</f>
        <v>44990</v>
      </c>
      <c r="D32" s="84" t="s">
        <v>7</v>
      </c>
      <c r="E32" s="85" t="s">
        <v>8</v>
      </c>
      <c r="F32" s="80" t="s">
        <v>9</v>
      </c>
      <c r="G32" s="80" t="s">
        <v>5</v>
      </c>
      <c r="H32" s="88">
        <v>30000</v>
      </c>
      <c r="I32" s="76" t="s">
        <v>22</v>
      </c>
      <c r="J32" s="80" t="s">
        <v>0</v>
      </c>
      <c r="K32" s="81" t="s">
        <v>21</v>
      </c>
    </row>
    <row r="33" spans="2:11" x14ac:dyDescent="0.25">
      <c r="B33" s="98">
        <v>45013</v>
      </c>
      <c r="C33" s="75">
        <f>[1]Data!$B30</f>
        <v>44995</v>
      </c>
      <c r="D33" s="86" t="s">
        <v>14</v>
      </c>
      <c r="E33" s="87" t="s">
        <v>8</v>
      </c>
      <c r="F33" s="82" t="s">
        <v>17</v>
      </c>
      <c r="G33" s="82" t="s">
        <v>6</v>
      </c>
      <c r="H33" s="90">
        <v>30000</v>
      </c>
      <c r="I33" s="77" t="s">
        <v>23</v>
      </c>
      <c r="J33" s="82" t="s">
        <v>4</v>
      </c>
      <c r="K33" s="83" t="s">
        <v>1</v>
      </c>
    </row>
    <row r="34" spans="2:11" x14ac:dyDescent="0.25">
      <c r="B34" s="32"/>
      <c r="C34" s="33"/>
      <c r="D34" s="34"/>
      <c r="E34" s="35"/>
      <c r="F34" s="36"/>
      <c r="G34" s="11"/>
      <c r="H34" s="37"/>
      <c r="I34" s="38"/>
      <c r="J34" s="36"/>
      <c r="K34" s="39"/>
    </row>
    <row r="35" spans="2:11" x14ac:dyDescent="0.25">
      <c r="B35" s="32"/>
      <c r="C35" s="33"/>
      <c r="D35" s="34"/>
      <c r="E35" s="35"/>
      <c r="F35" s="36"/>
      <c r="G35" s="11"/>
      <c r="H35" s="37"/>
      <c r="I35" s="38"/>
      <c r="J35" s="36"/>
      <c r="K35" s="39"/>
    </row>
    <row r="36" spans="2:11" x14ac:dyDescent="0.25">
      <c r="B36" s="32"/>
      <c r="C36" s="33"/>
      <c r="D36" s="34"/>
      <c r="E36" s="35"/>
      <c r="F36" s="36"/>
      <c r="G36" s="11"/>
      <c r="I36" s="38"/>
      <c r="J36" s="36"/>
      <c r="K36" s="39"/>
    </row>
    <row r="37" spans="2:11" x14ac:dyDescent="0.25">
      <c r="B37" s="32"/>
      <c r="C37" s="33"/>
      <c r="D37" s="34"/>
      <c r="E37" s="35"/>
      <c r="F37" s="36"/>
      <c r="G37" s="11"/>
      <c r="H37" s="37"/>
      <c r="I37" s="38"/>
      <c r="J37" s="36"/>
      <c r="K37" s="39"/>
    </row>
    <row r="38" spans="2:11" x14ac:dyDescent="0.25">
      <c r="B38" s="78" t="s">
        <v>34</v>
      </c>
      <c r="C38" s="78"/>
      <c r="D38" s="78"/>
      <c r="E38" s="78"/>
      <c r="F38" s="78"/>
      <c r="G38" s="78"/>
      <c r="H38" s="78"/>
      <c r="I38" s="78"/>
      <c r="J38" s="79"/>
      <c r="K38" s="39"/>
    </row>
    <row r="39" spans="2:11" x14ac:dyDescent="0.25">
      <c r="B39" s="78"/>
      <c r="C39" s="78"/>
      <c r="D39" s="78"/>
      <c r="E39" s="78"/>
      <c r="F39" s="78"/>
      <c r="G39" s="78"/>
      <c r="H39" s="78"/>
      <c r="I39" s="78"/>
      <c r="J39" s="79"/>
      <c r="K39" s="39"/>
    </row>
    <row r="40" spans="2:11" x14ac:dyDescent="0.25">
      <c r="B40" s="78"/>
      <c r="C40" s="78"/>
      <c r="D40" s="78"/>
      <c r="E40" s="78"/>
      <c r="F40" s="78"/>
      <c r="G40" s="78"/>
      <c r="H40" s="78"/>
      <c r="I40" s="78"/>
      <c r="J40" s="79"/>
      <c r="K40" s="39"/>
    </row>
    <row r="41" spans="2:11" x14ac:dyDescent="0.25">
      <c r="B41" s="78"/>
      <c r="C41" s="78"/>
      <c r="D41" s="78"/>
      <c r="E41" s="78"/>
      <c r="F41" s="78"/>
      <c r="G41" s="78"/>
      <c r="H41" s="78"/>
      <c r="I41" s="78"/>
      <c r="J41" s="79"/>
      <c r="K41" s="39"/>
    </row>
    <row r="42" spans="2:11" x14ac:dyDescent="0.25">
      <c r="B42" s="32"/>
      <c r="C42" s="33"/>
      <c r="D42" s="34"/>
      <c r="E42" s="35"/>
      <c r="F42" s="36"/>
      <c r="G42" s="11"/>
      <c r="H42" s="37"/>
      <c r="I42" s="38"/>
      <c r="J42" s="36"/>
      <c r="K42" s="39"/>
    </row>
    <row r="43" spans="2:11" x14ac:dyDescent="0.25">
      <c r="B43" s="4"/>
      <c r="C43" s="33"/>
      <c r="D43" s="34"/>
      <c r="E43" s="35"/>
      <c r="J43" s="36"/>
      <c r="K43" s="39"/>
    </row>
    <row r="44" spans="2:11" x14ac:dyDescent="0.25">
      <c r="B44" s="4"/>
      <c r="D44" s="3"/>
    </row>
  </sheetData>
  <mergeCells count="1">
    <mergeCell ref="B38:J41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Pivot Table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Ricketts</dc:creator>
  <cp:lastModifiedBy>츠츠º</cp:lastModifiedBy>
  <dcterms:created xsi:type="dcterms:W3CDTF">2025-02-22T16:33:15Z</dcterms:created>
  <dcterms:modified xsi:type="dcterms:W3CDTF">2025-06-12T12:41:11Z</dcterms:modified>
</cp:coreProperties>
</file>