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34f23ca5f248676/Study/오빠두엑셀/엑기스 함수 마스터 챌린지 2일차/"/>
    </mc:Choice>
  </mc:AlternateContent>
  <xr:revisionPtr revIDLastSave="132" documentId="13_ncr:1_{1E1E3E87-4107-46A5-B329-5EB8153A4111}" xr6:coauthVersionLast="47" xr6:coauthVersionMax="47" xr10:uidLastSave="{26982B9F-C442-504B-AB97-6B425B335121}"/>
  <bookViews>
    <workbookView xWindow="-20" yWindow="500" windowWidth="33600" windowHeight="18600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0" hidden="1">#REF!</definedName>
    <definedName name="_____________key1" localSheetId="2" hidden="1">#REF!</definedName>
    <definedName name="_____________key1" localSheetId="1" hidden="1">#REF!</definedName>
    <definedName name="_____________key1" hidden="1">#REF!</definedName>
    <definedName name="___________key1" localSheetId="0" hidden="1">#REF!</definedName>
    <definedName name="___________key1" localSheetId="2" hidden="1">#REF!</definedName>
    <definedName name="___________key1" localSheetId="1" hidden="1">#REF!</definedName>
    <definedName name="___________key1" hidden="1">#REF!</definedName>
    <definedName name="__________key1" localSheetId="0" hidden="1">#REF!</definedName>
    <definedName name="__________key1" localSheetId="2" hidden="1">#REF!</definedName>
    <definedName name="__________key1" localSheetId="1" hidden="1">#REF!</definedName>
    <definedName name="__________key1" hidden="1">#REF!</definedName>
    <definedName name="_________key1" localSheetId="0" hidden="1">#REF!</definedName>
    <definedName name="_________key1" localSheetId="2" hidden="1">#REF!</definedName>
    <definedName name="_________key1" localSheetId="1" hidden="1">#REF!</definedName>
    <definedName name="_________key1" hidden="1">#REF!</definedName>
    <definedName name="________key1" localSheetId="0" hidden="1">#REF!</definedName>
    <definedName name="________key1" localSheetId="2" hidden="1">#REF!</definedName>
    <definedName name="________key1" localSheetId="1" hidden="1">#REF!</definedName>
    <definedName name="________key1" hidden="1">#REF!</definedName>
    <definedName name="_______key1" localSheetId="0" hidden="1">#REF!</definedName>
    <definedName name="_______key1" localSheetId="2" hidden="1">#REF!</definedName>
    <definedName name="_______key1" localSheetId="1" hidden="1">#REF!</definedName>
    <definedName name="_______key1" hidden="1">#REF!</definedName>
    <definedName name="______key1" localSheetId="0" hidden="1">#REF!</definedName>
    <definedName name="______key1" localSheetId="2" hidden="1">#REF!</definedName>
    <definedName name="______key1" localSheetId="1" hidden="1">#REF!</definedName>
    <definedName name="______key1" hidden="1">#REF!</definedName>
    <definedName name="_____key1" localSheetId="0" hidden="1">#REF!</definedName>
    <definedName name="_____key1" localSheetId="2" hidden="1">#REF!</definedName>
    <definedName name="_____key1" localSheetId="1" hidden="1">#REF!</definedName>
    <definedName name="_____key1" hidden="1">#REF!</definedName>
    <definedName name="____key1" localSheetId="0" hidden="1">#REF!</definedName>
    <definedName name="____key1" localSheetId="2" hidden="1">#REF!</definedName>
    <definedName name="____key1" localSheetId="1" hidden="1">#REF!</definedName>
    <definedName name="____key1" hidden="1">#REF!</definedName>
    <definedName name="___key1" localSheetId="0" hidden="1">#REF!</definedName>
    <definedName name="___key1" localSheetId="2" hidden="1">#REF!</definedName>
    <definedName name="___key1" localSheetId="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0" hidden="1">#REF!</definedName>
    <definedName name="__key1" localSheetId="2" hidden="1">#REF!</definedName>
    <definedName name="__key1" localSheetId="1" hidden="1">#REF!</definedName>
    <definedName name="__key1" hidden="1">#REF!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0" hidden="1">#REF!</definedName>
    <definedName name="_Fill" localSheetId="2" hidden="1">#REF!</definedName>
    <definedName name="_Fill" localSheetId="1" hidden="1">#REF!</definedName>
    <definedName name="_Fill" hidden="1">#REF!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hidden="1">#REF!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0" hidden="1">#REF!</definedName>
    <definedName name="_Key1" localSheetId="2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2" hidden="1">#REF!</definedName>
    <definedName name="_Key2" localSheetId="1" hidden="1">#REF!</definedName>
    <definedName name="_Key2" hidden="1">#REF!</definedName>
    <definedName name="_Order1" hidden="1">0</definedName>
    <definedName name="_Order2" hidden="1">0</definedName>
    <definedName name="_Parse_In" localSheetId="0" hidden="1">#REF!</definedName>
    <definedName name="_Parse_In" localSheetId="2" hidden="1">#REF!</definedName>
    <definedName name="_Parse_In" localSheetId="1" hidden="1">#REF!</definedName>
    <definedName name="_Parse_In" hidden="1">#REF!</definedName>
    <definedName name="_Parse_Out" localSheetId="0" hidden="1">#REF!</definedName>
    <definedName name="_Parse_Out" localSheetId="2" hidden="1">#REF!</definedName>
    <definedName name="_Parse_Out" localSheetId="1" hidden="1">#REF!</definedName>
    <definedName name="_Parse_Out" hidden="1">#REF!</definedName>
    <definedName name="_Sort" hidden="1">#N/A</definedName>
    <definedName name="_xlchart.v1.3" hidden="1">실시간보고서!$K$3:$K$8</definedName>
    <definedName name="_xlchart.v1.4" hidden="1">실시간보고서!$L$1:$L$2</definedName>
    <definedName name="_xlchart.v1.5" hidden="1">실시간보고서!$L$3:$L$8</definedName>
    <definedName name="_xlchart.v1.6" hidden="1">실시간보고서!$K$3:$K$8</definedName>
    <definedName name="_xlchart.v1.7" hidden="1">실시간보고서!$L$1:$L$2</definedName>
    <definedName name="_xlchart.v1.8" hidden="1">실시간보고서!$L$3:$L$8</definedName>
    <definedName name="_xlchart.v2.0" hidden="1">실시간보고서!$K$3:$K$8</definedName>
    <definedName name="_xlchart.v2.1" hidden="1">실시간보고서!$L$1:$L$2</definedName>
    <definedName name="_xlchart.v2.2" hidden="1">실시간보고서!$L$3:$L$8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0" hidden="1">{"'Vendor Evaluation Form'!$A$1:$L$48"}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0" hidden="1">#REF!</definedName>
    <definedName name="공정" localSheetId="2" hidden="1">#REF!</definedName>
    <definedName name="공정" localSheetId="1" hidden="1">#REF!</definedName>
    <definedName name="공정" hidden="1">#REF!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0" hidden="1">#REF!</definedName>
    <definedName name="광주공장" localSheetId="2" hidden="1">#REF!</definedName>
    <definedName name="광주공장" localSheetId="1" hidden="1">#REF!</definedName>
    <definedName name="광주공장" hidden="1">#REF!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0" hidden="1">#REF!</definedName>
    <definedName name="ㅁ" localSheetId="2" hidden="1">#REF!</definedName>
    <definedName name="ㅁ" localSheetId="1" hidden="1">#REF!</definedName>
    <definedName name="ㅁ" hidden="1">#REF!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0" hidden="1">#REF!</definedName>
    <definedName name="부속" localSheetId="2" hidden="1">#REF!</definedName>
    <definedName name="부속" localSheetId="1" hidden="1">#REF!</definedName>
    <definedName name="부속" hidden="1">#REF!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0" hidden="1">{"'Vendor Evaluation Form'!$A$1:$L$48"}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0" hidden="1">#REF!</definedName>
    <definedName name="ㅇ" localSheetId="2" hidden="1">#REF!</definedName>
    <definedName name="ㅇ" localSheetId="1" hidden="1">#REF!</definedName>
    <definedName name="ㅇ" hidden="1">#REF!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0" hidden="1">#REF!</definedName>
    <definedName name="ㅇ낭\" localSheetId="2" hidden="1">#REF!</definedName>
    <definedName name="ㅇ낭\" localSheetId="1" hidden="1">#REF!</definedName>
    <definedName name="ㅇ낭\" hidden="1">#REF!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0" hidden="1">#REF!</definedName>
    <definedName name="ㅇㅇ" localSheetId="2" hidden="1">#REF!</definedName>
    <definedName name="ㅇㅇ" localSheetId="1" hidden="1">#REF!</definedName>
    <definedName name="ㅇㅇ" hidden="1">#REF!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0" hidden="1">{"'Vendor Evaluation Form'!$A$1:$L$48"}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0" hidden="1">{"'BSC(2001)'!$A$27:$G$32"}</definedName>
    <definedName name="인원증감" localSheetId="2" hidden="1">{"'BSC(2001)'!$A$27:$G$32"}</definedName>
    <definedName name="인원증감" localSheetId="1" hidden="1">{"'BSC(2001)'!$A$27:$G$32"}</definedName>
    <definedName name="인원증감" hidden="1">{"'BSC(2001)'!$A$27:$G$32"}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0" hidden="1">#REF!</definedName>
    <definedName name="ㅈ랴ㅗㅇㄹ" localSheetId="2" hidden="1">#REF!</definedName>
    <definedName name="ㅈ랴ㅗㅇㄹ" localSheetId="1" hidden="1">#REF!</definedName>
    <definedName name="ㅈ랴ㅗㅇㄹ" hidden="1">#REF!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0" hidden="1">{"'BSC(2001)'!$A$27:$G$32"}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0" hidden="1">#REF!</definedName>
    <definedName name="조정" localSheetId="2" hidden="1">#REF!</definedName>
    <definedName name="조정" localSheetId="1" hidden="1">#REF!</definedName>
    <definedName name="조정" hidden="1">#REF!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0" hidden="1">#REF!</definedName>
    <definedName name="주요" localSheetId="2" hidden="1">#REF!</definedName>
    <definedName name="주요" localSheetId="1" hidden="1">#REF!</definedName>
    <definedName name="주요" hidden="1">#REF!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0" hidden="1">{"'BSC(2001)'!$A$27:$G$32"}</definedName>
    <definedName name="중점" localSheetId="2" hidden="1">{"'BSC(2001)'!$A$27:$G$32"}</definedName>
    <definedName name="중점" localSheetId="1" hidden="1">{"'BSC(2001)'!$A$27:$G$32"}</definedName>
    <definedName name="중점" hidden="1">{"'BSC(2001)'!$A$27:$G$32"}</definedName>
    <definedName name="중점추" localSheetId="0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0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localSheetId="0" hidden="1">#REF!</definedName>
    <definedName name="직급공정" localSheetId="2" hidden="1">#REF!</definedName>
    <definedName name="직급공정" localSheetId="1" hidden="1">#REF!</definedName>
    <definedName name="직급공정" hidden="1">#REF!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0" hidden="1">{"'Vendor Evaluation Form'!$A$1:$L$48"}</definedName>
    <definedName name="채권2" localSheetId="2" hidden="1">{"'Vendor Evaluation Form'!$A$1:$L$48"}</definedName>
    <definedName name="채권2" localSheetId="1" hidden="1">{"'Vendor Evaluation Form'!$A$1:$L$48"}</definedName>
    <definedName name="채권2" hidden="1">{"'Vendor Evaluation Form'!$A$1:$L$48"}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0" hidden="1">{"'BSC(2001)'!$A$27:$G$32"}</definedName>
    <definedName name="추진효과" localSheetId="2" hidden="1">{"'BSC(2001)'!$A$27:$G$32"}</definedName>
    <definedName name="추진효과" localSheetId="1" hidden="1">{"'BSC(2001)'!$A$27:$G$32"}</definedName>
    <definedName name="추진효과" hidden="1">{"'BSC(2001)'!$A$27:$G$32"}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0" hidden="1">{"'Price List '!$A$1:$R$156"}</definedName>
    <definedName name="ㅍ" localSheetId="2" hidden="1">{"'Price List '!$A$1:$R$156"}</definedName>
    <definedName name="ㅍ" localSheetId="1" hidden="1">{"'Price List '!$A$1:$R$156"}</definedName>
    <definedName name="ㅍ" hidden="1">{"'Price List '!$A$1:$R$156"}</definedName>
    <definedName name="ㅍ_1" localSheetId="0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0" hidden="1">{"'Vendor Evaluation Form'!$A$1:$L$48"}</definedName>
    <definedName name="판가" localSheetId="2" hidden="1">{"'Vendor Evaluation Form'!$A$1:$L$48"}</definedName>
    <definedName name="판가" localSheetId="1" hidden="1">{"'Vendor Evaluation Form'!$A$1:$L$48"}</definedName>
    <definedName name="판가" hidden="1">{"'Vendor Evaluation Form'!$A$1:$L$48"}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0" hidden="1">#REF!</definedName>
    <definedName name="abc" localSheetId="2" hidden="1">#REF!</definedName>
    <definedName name="abc" localSheetId="1" hidden="1">#REF!</definedName>
    <definedName name="abc" hidden="1">#REF!</definedName>
    <definedName name="ad" localSheetId="0" hidden="1">#REF!</definedName>
    <definedName name="ad" localSheetId="2" hidden="1">#REF!</definedName>
    <definedName name="ad" localSheetId="1" hidden="1">#REF!</definedName>
    <definedName name="ad" hidden="1">#REF!</definedName>
    <definedName name="Advances" localSheetId="0" hidden="1">#REF!</definedName>
    <definedName name="Advances" localSheetId="2" hidden="1">#REF!</definedName>
    <definedName name="Advances" localSheetId="1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0" hidden="1">{"'Vendor Evaluation Form'!$A$1:$L$48"}</definedName>
    <definedName name="dd" localSheetId="2" hidden="1">{"'Vendor Evaluation Form'!$A$1:$L$48"}</definedName>
    <definedName name="dd" localSheetId="1" hidden="1">{"'Vendor Evaluation Form'!$A$1:$L$48"}</definedName>
    <definedName name="dd" hidden="1">{"'Vendor Evaluation Form'!$A$1:$L$48"}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0" hidden="1">{"'Vendor Evaluation Form'!$A$1:$L$48"}</definedName>
    <definedName name="FS3PL" localSheetId="2" hidden="1">{"'Vendor Evaluation Form'!$A$1:$L$48"}</definedName>
    <definedName name="FS3PL" localSheetId="1" hidden="1">{"'Vendor Evaluation Form'!$A$1:$L$48"}</definedName>
    <definedName name="FS3PL" hidden="1">{"'Vendor Evaluation Form'!$A$1:$L$48"}</definedName>
    <definedName name="FS3PL전체" localSheetId="0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0" hidden="1">{"'7-2지역별'!$A$1:$R$44"}</definedName>
    <definedName name="HTML_Control" localSheetId="2" hidden="1">{"'7-2지역별'!$A$1:$R$44"}</definedName>
    <definedName name="HTML_Control" localSheetId="1" hidden="1">{"'7-2지역별'!$A$1:$R$44"}</definedName>
    <definedName name="HTML_Control" hidden="1">{"'7-2지역별'!$A$1:$R$44"}</definedName>
    <definedName name="HTML_Control_1" localSheetId="0" hidden="1">{"'Vendor Evaluation Form'!$A$1:$L$48"}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0" hidden="1">#REF!</definedName>
    <definedName name="mina" localSheetId="2" hidden="1">#REF!</definedName>
    <definedName name="mina" localSheetId="1" hidden="1">#REF!</definedName>
    <definedName name="mina" hidden="1">#REF!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범위의 합계를 집계한 보고서를 생성합니다. ">_xlfn.LAMBDA(_xlpm.구분,_xlpm.금액, _xlfn.LET(_xlpm.구분범위, _xlpm.구분, _xlpm.금액범위, _xlpm.금액,    _xlpm.구분목록, _xlfn.UNIQUE(_xlpm.구분범위),    _xlpm.집계범위, SUMIF(_xlpm.구분범위, _xlpm.구분목록, _xlpm.금액범위),    _xlfn.HSTACK(_xlpm.구분목록, _xlpm.집계범위)))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0" hidden="1">#REF!</definedName>
    <definedName name="pr" localSheetId="2" hidden="1">#REF!</definedName>
    <definedName name="pr" localSheetId="1" hidden="1">#REF!</definedName>
    <definedName name="pr" hidden="1">#REF!</definedName>
    <definedName name="PRE" localSheetId="0" hidden="1">#REF!</definedName>
    <definedName name="PRE" localSheetId="2" hidden="1">#REF!</definedName>
    <definedName name="PRE" localSheetId="1" hidden="1">#REF!</definedName>
    <definedName name="PRE" hidden="1">#REF!</definedName>
    <definedName name="Prep" localSheetId="0" hidden="1">#REF!</definedName>
    <definedName name="Prep" localSheetId="2" hidden="1">#REF!</definedName>
    <definedName name="Prep" localSheetId="1" hidden="1">#REF!</definedName>
    <definedName name="Prep" hidden="1">#REF!</definedName>
    <definedName name="Prepaid" hidden="1">#N/A</definedName>
    <definedName name="Prepaidm" hidden="1">#N/A</definedName>
    <definedName name="Prepayments1" localSheetId="0" hidden="1">#REF!</definedName>
    <definedName name="Prepayments1" localSheetId="2" hidden="1">#REF!</definedName>
    <definedName name="Prepayments1" localSheetId="1" hidden="1">#REF!</definedName>
    <definedName name="Prepayments1" hidden="1">#REF!</definedName>
    <definedName name="prer" localSheetId="0" hidden="1">#REF!</definedName>
    <definedName name="prer" localSheetId="2" hidden="1">#REF!</definedName>
    <definedName name="prer" localSheetId="1" hidden="1">#REF!</definedName>
    <definedName name="prer" hidden="1">#REF!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0" hidden="1">{"'7-2지역별'!$A$1:$R$44"}</definedName>
    <definedName name="qw" localSheetId="2" hidden="1">{"'7-2지역별'!$A$1:$R$44"}</definedName>
    <definedName name="qw" localSheetId="1" hidden="1">{"'7-2지역별'!$A$1:$R$44"}</definedName>
    <definedName name="qw" hidden="1">{"'7-2지역별'!$A$1:$R$44"}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0" hidden="1">{"'7-2지역별'!$A$1:$R$44"}</definedName>
    <definedName name="re" localSheetId="2" hidden="1">{"'7-2지역별'!$A$1:$R$44"}</definedName>
    <definedName name="re" localSheetId="1" hidden="1">{"'7-2지역별'!$A$1:$R$44"}</definedName>
    <definedName name="re" hidden="1">{"'7-2지역별'!$A$1:$R$44"}</definedName>
    <definedName name="RENN" localSheetId="0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0" hidden="1">Main.SAPF4Help()</definedName>
    <definedName name="SAPFc" localSheetId="2" hidden="1">Main.SAPF4Help()</definedName>
    <definedName name="SAPFc" localSheetId="1" hidden="1">Main.SAPF4Help()</definedName>
    <definedName name="SAPFc" hidden="1">Main.SAPF4Help()</definedName>
    <definedName name="SAPFuncF4Help" localSheetId="0" hidden="1">Main.SAPF4Help()</definedName>
    <definedName name="SAPFuncF4Help" localSheetId="2" hidden="1">Main.SAPF4Help()</definedName>
    <definedName name="SAPFuncF4Help" localSheetId="1" hidden="1">Main.SAPF4Help()</definedName>
    <definedName name="SAPFuncF4Help" hidden="1">Main.SAPF4Help()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0" hidden="1">Main.SAPF4Help()</definedName>
    <definedName name="sheet1" localSheetId="2" hidden="1">Main.SAPF4Help()</definedName>
    <definedName name="sheet1" localSheetId="1" hidden="1">Main.SAPF4Help()</definedName>
    <definedName name="sheet1" hidden="1">Main.SAPF4Help()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0" hidden="1">#REF!</definedName>
    <definedName name="TOPO" localSheetId="2" hidden="1">#REF!</definedName>
    <definedName name="TOPO" localSheetId="1" hidden="1">#REF!</definedName>
    <definedName name="TOPO" hidden="1">#REF!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0" hidden="1">#REF!</definedName>
    <definedName name="XREF_COLUMN_1" localSheetId="2" hidden="1">#REF!</definedName>
    <definedName name="XREF_COLUMN_1" localSheetId="1" hidden="1">#REF!</definedName>
    <definedName name="XREF_COLUMN_1" hidden="1">#REF!</definedName>
    <definedName name="XREF_COLUMN_2" localSheetId="0" hidden="1">#REF!</definedName>
    <definedName name="XREF_COLUMN_2" localSheetId="2" hidden="1">#REF!</definedName>
    <definedName name="XREF_COLUMN_2" localSheetId="1" hidden="1">#REF!</definedName>
    <definedName name="XREF_COLUMN_2" hidden="1">#REF!</definedName>
    <definedName name="XREF_COLUMN_3" localSheetId="0" hidden="1">#REF!</definedName>
    <definedName name="XREF_COLUMN_3" localSheetId="2" hidden="1">#REF!</definedName>
    <definedName name="XREF_COLUMN_3" localSheetId="1" hidden="1">#REF!</definedName>
    <definedName name="XREF_COLUMN_3" hidden="1">#REF!</definedName>
    <definedName name="XRefActiveRow" localSheetId="0" hidden="1">#REF!</definedName>
    <definedName name="XRefActiveRow" localSheetId="2" hidden="1">#REF!</definedName>
    <definedName name="XRefActiveRow" localSheetId="1" hidden="1">#REF!</definedName>
    <definedName name="XRefActiveRow" hidden="1">#REF!</definedName>
    <definedName name="XRefColumnsCount" hidden="1">9</definedName>
    <definedName name="XRefCopy1" localSheetId="0" hidden="1">#REF!</definedName>
    <definedName name="XRefCopy1" localSheetId="2" hidden="1">#REF!</definedName>
    <definedName name="XRefCopy1" localSheetId="1" hidden="1">#REF!</definedName>
    <definedName name="XRefCopy1" hidden="1">#REF!</definedName>
    <definedName name="XRefCopy1Row" localSheetId="0" hidden="1">#REF!</definedName>
    <definedName name="XRefCopy1Row" localSheetId="2" hidden="1">#REF!</definedName>
    <definedName name="XRefCopy1Row" localSheetId="1" hidden="1">#REF!</definedName>
    <definedName name="XRefCopy1Row" hidden="1">#REF!</definedName>
    <definedName name="XRefCopy2" localSheetId="0" hidden="1">#REF!</definedName>
    <definedName name="XRefCopy2" localSheetId="2" hidden="1">#REF!</definedName>
    <definedName name="XRefCopy2" localSheetId="1" hidden="1">#REF!</definedName>
    <definedName name="XRefCopy2" hidden="1">#REF!</definedName>
    <definedName name="XRefCopy2Row" localSheetId="0" hidden="1">#REF!</definedName>
    <definedName name="XRefCopy2Row" localSheetId="2" hidden="1">#REF!</definedName>
    <definedName name="XRefCopy2Row" localSheetId="1" hidden="1">#REF!</definedName>
    <definedName name="XRefCopy2Row" hidden="1">#REF!</definedName>
    <definedName name="XRefCopy3Row" localSheetId="0" hidden="1">#REF!</definedName>
    <definedName name="XRefCopy3Row" localSheetId="2" hidden="1">#REF!</definedName>
    <definedName name="XRefCopy3Row" localSheetId="1" hidden="1">#REF!</definedName>
    <definedName name="XRefCopy3Row" hidden="1">#REF!</definedName>
    <definedName name="XRefCopyRangeCount" hidden="1">3</definedName>
    <definedName name="XRefPaste100Row" localSheetId="0" hidden="1">#REF!</definedName>
    <definedName name="XRefPaste100Row" localSheetId="2" hidden="1">#REF!</definedName>
    <definedName name="XRefPaste100Row" localSheetId="1" hidden="1">#REF!</definedName>
    <definedName name="XRefPaste100Row" hidden="1">#REF!</definedName>
    <definedName name="XRefPaste101" localSheetId="0" hidden="1">#REF!</definedName>
    <definedName name="XRefPaste101" localSheetId="2" hidden="1">#REF!</definedName>
    <definedName name="XRefPaste101" localSheetId="1" hidden="1">#REF!</definedName>
    <definedName name="XRefPaste101" hidden="1">#REF!</definedName>
    <definedName name="XRefPaste101Row" localSheetId="0" hidden="1">#REF!</definedName>
    <definedName name="XRefPaste101Row" localSheetId="2" hidden="1">#REF!</definedName>
    <definedName name="XRefPaste101Row" localSheetId="1" hidden="1">#REF!</definedName>
    <definedName name="XRefPaste101Row" hidden="1">#REF!</definedName>
    <definedName name="XRefPaste102" localSheetId="0" hidden="1">#REF!</definedName>
    <definedName name="XRefPaste102" localSheetId="2" hidden="1">#REF!</definedName>
    <definedName name="XRefPaste102" localSheetId="1" hidden="1">#REF!</definedName>
    <definedName name="XRefPaste102" hidden="1">#REF!</definedName>
    <definedName name="XRefPaste102Row" localSheetId="0" hidden="1">#REF!</definedName>
    <definedName name="XRefPaste102Row" localSheetId="2" hidden="1">#REF!</definedName>
    <definedName name="XRefPaste102Row" localSheetId="1" hidden="1">#REF!</definedName>
    <definedName name="XRefPaste102Row" hidden="1">#REF!</definedName>
    <definedName name="XRefPaste104Row" localSheetId="0" hidden="1">#REF!</definedName>
    <definedName name="XRefPaste104Row" localSheetId="2" hidden="1">#REF!</definedName>
    <definedName name="XRefPaste104Row" localSheetId="1" hidden="1">#REF!</definedName>
    <definedName name="XRefPaste104Row" hidden="1">#REF!</definedName>
    <definedName name="XRefPaste105Row" localSheetId="0" hidden="1">#REF!</definedName>
    <definedName name="XRefPaste105Row" localSheetId="2" hidden="1">#REF!</definedName>
    <definedName name="XRefPaste105Row" localSheetId="1" hidden="1">#REF!</definedName>
    <definedName name="XRefPaste105Row" hidden="1">#REF!</definedName>
    <definedName name="XRefPaste106Row" localSheetId="0" hidden="1">#REF!</definedName>
    <definedName name="XRefPaste106Row" localSheetId="2" hidden="1">#REF!</definedName>
    <definedName name="XRefPaste106Row" localSheetId="1" hidden="1">#REF!</definedName>
    <definedName name="XRefPaste106Row" hidden="1">#REF!</definedName>
    <definedName name="XRefPaste107" localSheetId="0" hidden="1">#REF!</definedName>
    <definedName name="XRefPaste107" localSheetId="2" hidden="1">#REF!</definedName>
    <definedName name="XRefPaste107" localSheetId="1" hidden="1">#REF!</definedName>
    <definedName name="XRefPaste107" hidden="1">#REF!</definedName>
    <definedName name="XRefPaste107Row" localSheetId="0" hidden="1">#REF!</definedName>
    <definedName name="XRefPaste107Row" localSheetId="2" hidden="1">#REF!</definedName>
    <definedName name="XRefPaste107Row" localSheetId="1" hidden="1">#REF!</definedName>
    <definedName name="XRefPaste107Row" hidden="1">#REF!</definedName>
    <definedName name="XRefPaste108" localSheetId="0" hidden="1">#REF!</definedName>
    <definedName name="XRefPaste108" localSheetId="2" hidden="1">#REF!</definedName>
    <definedName name="XRefPaste108" localSheetId="1" hidden="1">#REF!</definedName>
    <definedName name="XRefPaste108" hidden="1">#REF!</definedName>
    <definedName name="XRefPaste108Row" localSheetId="0" hidden="1">#REF!</definedName>
    <definedName name="XRefPaste108Row" localSheetId="2" hidden="1">#REF!</definedName>
    <definedName name="XRefPaste108Row" localSheetId="1" hidden="1">#REF!</definedName>
    <definedName name="XRefPaste108Row" hidden="1">#REF!</definedName>
    <definedName name="XRefPaste112Row" localSheetId="0" hidden="1">#REF!</definedName>
    <definedName name="XRefPaste112Row" localSheetId="2" hidden="1">#REF!</definedName>
    <definedName name="XRefPaste112Row" localSheetId="1" hidden="1">#REF!</definedName>
    <definedName name="XRefPaste112Row" hidden="1">#REF!</definedName>
    <definedName name="XRefPaste113Row" localSheetId="0" hidden="1">#REF!</definedName>
    <definedName name="XRefPaste113Row" localSheetId="2" hidden="1">#REF!</definedName>
    <definedName name="XRefPaste113Row" localSheetId="1" hidden="1">#REF!</definedName>
    <definedName name="XRefPaste113Row" hidden="1">#REF!</definedName>
    <definedName name="XRefPaste114Row" localSheetId="0" hidden="1">#REF!</definedName>
    <definedName name="XRefPaste114Row" localSheetId="2" hidden="1">#REF!</definedName>
    <definedName name="XRefPaste114Row" localSheetId="1" hidden="1">#REF!</definedName>
    <definedName name="XRefPaste114Row" hidden="1">#REF!</definedName>
    <definedName name="XRefPaste115Row" localSheetId="0" hidden="1">#REF!</definedName>
    <definedName name="XRefPaste115Row" localSheetId="2" hidden="1">#REF!</definedName>
    <definedName name="XRefPaste115Row" localSheetId="1" hidden="1">#REF!</definedName>
    <definedName name="XRefPaste115Row" hidden="1">#REF!</definedName>
    <definedName name="XRefPaste116" localSheetId="0" hidden="1">#REF!</definedName>
    <definedName name="XRefPaste116" localSheetId="2" hidden="1">#REF!</definedName>
    <definedName name="XRefPaste116" localSheetId="1" hidden="1">#REF!</definedName>
    <definedName name="XRefPaste116" hidden="1">#REF!</definedName>
    <definedName name="XRefPaste116Row" localSheetId="0" hidden="1">#REF!</definedName>
    <definedName name="XRefPaste116Row" localSheetId="2" hidden="1">#REF!</definedName>
    <definedName name="XRefPaste116Row" localSheetId="1" hidden="1">#REF!</definedName>
    <definedName name="XRefPaste116Row" hidden="1">#REF!</definedName>
    <definedName name="XRefPaste117" localSheetId="0" hidden="1">#REF!</definedName>
    <definedName name="XRefPaste117" localSheetId="2" hidden="1">#REF!</definedName>
    <definedName name="XRefPaste117" localSheetId="1" hidden="1">#REF!</definedName>
    <definedName name="XRefPaste117" hidden="1">#REF!</definedName>
    <definedName name="XRefPaste117Row" localSheetId="0" hidden="1">#REF!</definedName>
    <definedName name="XRefPaste117Row" localSheetId="2" hidden="1">#REF!</definedName>
    <definedName name="XRefPaste117Row" localSheetId="1" hidden="1">#REF!</definedName>
    <definedName name="XRefPaste117Row" hidden="1">#REF!</definedName>
    <definedName name="XRefPaste118Row" localSheetId="0" hidden="1">#REF!</definedName>
    <definedName name="XRefPaste118Row" localSheetId="2" hidden="1">#REF!</definedName>
    <definedName name="XRefPaste118Row" localSheetId="1" hidden="1">#REF!</definedName>
    <definedName name="XRefPaste118Row" hidden="1">#REF!</definedName>
    <definedName name="XRefPaste119Row" localSheetId="0" hidden="1">#REF!</definedName>
    <definedName name="XRefPaste119Row" localSheetId="2" hidden="1">#REF!</definedName>
    <definedName name="XRefPaste119Row" localSheetId="1" hidden="1">#REF!</definedName>
    <definedName name="XRefPaste119Row" hidden="1">#REF!</definedName>
    <definedName name="XRefPaste120Row" localSheetId="0" hidden="1">#REF!</definedName>
    <definedName name="XRefPaste120Row" localSheetId="2" hidden="1">#REF!</definedName>
    <definedName name="XRefPaste120Row" localSheetId="1" hidden="1">#REF!</definedName>
    <definedName name="XRefPaste120Row" hidden="1">#REF!</definedName>
    <definedName name="XRefPaste121Row" localSheetId="0" hidden="1">#REF!</definedName>
    <definedName name="XRefPaste121Row" localSheetId="2" hidden="1">#REF!</definedName>
    <definedName name="XRefPaste121Row" localSheetId="1" hidden="1">#REF!</definedName>
    <definedName name="XRefPaste121Row" hidden="1">#REF!</definedName>
    <definedName name="XRefPaste122Row" localSheetId="0" hidden="1">#REF!</definedName>
    <definedName name="XRefPaste122Row" localSheetId="2" hidden="1">#REF!</definedName>
    <definedName name="XRefPaste122Row" localSheetId="1" hidden="1">#REF!</definedName>
    <definedName name="XRefPaste122Row" hidden="1">#REF!</definedName>
    <definedName name="XRefPaste123Row" localSheetId="0" hidden="1">#REF!</definedName>
    <definedName name="XRefPaste123Row" localSheetId="2" hidden="1">#REF!</definedName>
    <definedName name="XRefPaste123Row" localSheetId="1" hidden="1">#REF!</definedName>
    <definedName name="XRefPaste123Row" hidden="1">#REF!</definedName>
    <definedName name="XRefPaste124" localSheetId="0" hidden="1">#REF!</definedName>
    <definedName name="XRefPaste124" localSheetId="2" hidden="1">#REF!</definedName>
    <definedName name="XRefPaste124" localSheetId="1" hidden="1">#REF!</definedName>
    <definedName name="XRefPaste124" hidden="1">#REF!</definedName>
    <definedName name="XRefPaste124Row" localSheetId="0" hidden="1">#REF!</definedName>
    <definedName name="XRefPaste124Row" localSheetId="2" hidden="1">#REF!</definedName>
    <definedName name="XRefPaste124Row" localSheetId="1" hidden="1">#REF!</definedName>
    <definedName name="XRefPaste124Row" hidden="1">#REF!</definedName>
    <definedName name="XRefPaste125Row" localSheetId="0" hidden="1">#REF!</definedName>
    <definedName name="XRefPaste125Row" localSheetId="2" hidden="1">#REF!</definedName>
    <definedName name="XRefPaste125Row" localSheetId="1" hidden="1">#REF!</definedName>
    <definedName name="XRefPaste125Row" hidden="1">#REF!</definedName>
    <definedName name="XRefPaste126Row" localSheetId="0" hidden="1">#REF!</definedName>
    <definedName name="XRefPaste126Row" localSheetId="2" hidden="1">#REF!</definedName>
    <definedName name="XRefPaste126Row" localSheetId="1" hidden="1">#REF!</definedName>
    <definedName name="XRefPaste126Row" hidden="1">#REF!</definedName>
    <definedName name="XRefPaste127Row" localSheetId="0" hidden="1">#REF!</definedName>
    <definedName name="XRefPaste127Row" localSheetId="2" hidden="1">#REF!</definedName>
    <definedName name="XRefPaste127Row" localSheetId="1" hidden="1">#REF!</definedName>
    <definedName name="XRefPaste127Row" hidden="1">#REF!</definedName>
    <definedName name="XRefPaste128Row" localSheetId="0" hidden="1">#REF!</definedName>
    <definedName name="XRefPaste128Row" localSheetId="2" hidden="1">#REF!</definedName>
    <definedName name="XRefPaste128Row" localSheetId="1" hidden="1">#REF!</definedName>
    <definedName name="XRefPaste128Row" hidden="1">#REF!</definedName>
    <definedName name="XRefPaste129Row" localSheetId="0" hidden="1">#REF!</definedName>
    <definedName name="XRefPaste129Row" localSheetId="2" hidden="1">#REF!</definedName>
    <definedName name="XRefPaste129Row" localSheetId="1" hidden="1">#REF!</definedName>
    <definedName name="XRefPaste129Row" hidden="1">#REF!</definedName>
    <definedName name="XRefPaste130Row" localSheetId="0" hidden="1">#REF!</definedName>
    <definedName name="XRefPaste130Row" localSheetId="2" hidden="1">#REF!</definedName>
    <definedName name="XRefPaste130Row" localSheetId="1" hidden="1">#REF!</definedName>
    <definedName name="XRefPaste130Row" hidden="1">#REF!</definedName>
    <definedName name="XRefPaste131Row" localSheetId="0" hidden="1">#REF!</definedName>
    <definedName name="XRefPaste131Row" localSheetId="2" hidden="1">#REF!</definedName>
    <definedName name="XRefPaste131Row" localSheetId="1" hidden="1">#REF!</definedName>
    <definedName name="XRefPaste131Row" hidden="1">#REF!</definedName>
    <definedName name="XRefPaste132Row" localSheetId="0" hidden="1">#REF!</definedName>
    <definedName name="XRefPaste132Row" localSheetId="2" hidden="1">#REF!</definedName>
    <definedName name="XRefPaste132Row" localSheetId="1" hidden="1">#REF!</definedName>
    <definedName name="XRefPaste132Row" hidden="1">#REF!</definedName>
    <definedName name="XRefPaste133Row" localSheetId="0" hidden="1">#REF!</definedName>
    <definedName name="XRefPaste133Row" localSheetId="2" hidden="1">#REF!</definedName>
    <definedName name="XRefPaste133Row" localSheetId="1" hidden="1">#REF!</definedName>
    <definedName name="XRefPaste133Row" hidden="1">#REF!</definedName>
    <definedName name="XRefPaste134Row" localSheetId="0" hidden="1">#REF!</definedName>
    <definedName name="XRefPaste134Row" localSheetId="2" hidden="1">#REF!</definedName>
    <definedName name="XRefPaste134Row" localSheetId="1" hidden="1">#REF!</definedName>
    <definedName name="XRefPaste134Row" hidden="1">#REF!</definedName>
    <definedName name="XRefPaste135Row" localSheetId="0" hidden="1">#REF!</definedName>
    <definedName name="XRefPaste135Row" localSheetId="2" hidden="1">#REF!</definedName>
    <definedName name="XRefPaste135Row" localSheetId="1" hidden="1">#REF!</definedName>
    <definedName name="XRefPaste135Row" hidden="1">#REF!</definedName>
    <definedName name="XRefPaste136" localSheetId="0" hidden="1">#REF!</definedName>
    <definedName name="XRefPaste136" localSheetId="2" hidden="1">#REF!</definedName>
    <definedName name="XRefPaste136" localSheetId="1" hidden="1">#REF!</definedName>
    <definedName name="XRefPaste136" hidden="1">#REF!</definedName>
    <definedName name="XRefPaste136Row" localSheetId="0" hidden="1">#REF!</definedName>
    <definedName name="XRefPaste136Row" localSheetId="2" hidden="1">#REF!</definedName>
    <definedName name="XRefPaste136Row" localSheetId="1" hidden="1">#REF!</definedName>
    <definedName name="XRefPaste136Row" hidden="1">#REF!</definedName>
    <definedName name="XRefPaste137Row" localSheetId="0" hidden="1">#REF!</definedName>
    <definedName name="XRefPaste137Row" localSheetId="2" hidden="1">#REF!</definedName>
    <definedName name="XRefPaste137Row" localSheetId="1" hidden="1">#REF!</definedName>
    <definedName name="XRefPaste137Row" hidden="1">#REF!</definedName>
    <definedName name="XRefPaste138" localSheetId="0" hidden="1">#REF!</definedName>
    <definedName name="XRefPaste138" localSheetId="2" hidden="1">#REF!</definedName>
    <definedName name="XRefPaste138" localSheetId="1" hidden="1">#REF!</definedName>
    <definedName name="XRefPaste138" hidden="1">#REF!</definedName>
    <definedName name="XRefPaste138Row" localSheetId="0" hidden="1">#REF!</definedName>
    <definedName name="XRefPaste138Row" localSheetId="2" hidden="1">#REF!</definedName>
    <definedName name="XRefPaste138Row" localSheetId="1" hidden="1">#REF!</definedName>
    <definedName name="XRefPaste138Row" hidden="1">#REF!</definedName>
    <definedName name="XRefPaste139Row" localSheetId="0" hidden="1">#REF!</definedName>
    <definedName name="XRefPaste139Row" localSheetId="2" hidden="1">#REF!</definedName>
    <definedName name="XRefPaste139Row" localSheetId="1" hidden="1">#REF!</definedName>
    <definedName name="XRefPaste139Row" hidden="1">#REF!</definedName>
    <definedName name="XRefPaste140" localSheetId="0" hidden="1">#REF!</definedName>
    <definedName name="XRefPaste140" localSheetId="2" hidden="1">#REF!</definedName>
    <definedName name="XRefPaste140" localSheetId="1" hidden="1">#REF!</definedName>
    <definedName name="XRefPaste140" hidden="1">#REF!</definedName>
    <definedName name="XRefPaste140Row" localSheetId="0" hidden="1">#REF!</definedName>
    <definedName name="XRefPaste140Row" localSheetId="2" hidden="1">#REF!</definedName>
    <definedName name="XRefPaste140Row" localSheetId="1" hidden="1">#REF!</definedName>
    <definedName name="XRefPaste140Row" hidden="1">#REF!</definedName>
    <definedName name="XRefPaste141Row" localSheetId="0" hidden="1">#REF!</definedName>
    <definedName name="XRefPaste141Row" localSheetId="2" hidden="1">#REF!</definedName>
    <definedName name="XRefPaste141Row" localSheetId="1" hidden="1">#REF!</definedName>
    <definedName name="XRefPaste141Row" hidden="1">#REF!</definedName>
    <definedName name="XRefPaste142Row" localSheetId="0" hidden="1">#REF!</definedName>
    <definedName name="XRefPaste142Row" localSheetId="2" hidden="1">#REF!</definedName>
    <definedName name="XRefPaste142Row" localSheetId="1" hidden="1">#REF!</definedName>
    <definedName name="XRefPaste142Row" hidden="1">#REF!</definedName>
    <definedName name="XRefPaste143Row" localSheetId="0" hidden="1">#REF!</definedName>
    <definedName name="XRefPaste143Row" localSheetId="2" hidden="1">#REF!</definedName>
    <definedName name="XRefPaste143Row" localSheetId="1" hidden="1">#REF!</definedName>
    <definedName name="XRefPaste143Row" hidden="1">#REF!</definedName>
    <definedName name="XRefPaste144Row" localSheetId="0" hidden="1">#REF!</definedName>
    <definedName name="XRefPaste144Row" localSheetId="2" hidden="1">#REF!</definedName>
    <definedName name="XRefPaste144Row" localSheetId="1" hidden="1">#REF!</definedName>
    <definedName name="XRefPaste144Row" hidden="1">#REF!</definedName>
    <definedName name="XRefPaste145" localSheetId="0" hidden="1">#REF!</definedName>
    <definedName name="XRefPaste145" localSheetId="2" hidden="1">#REF!</definedName>
    <definedName name="XRefPaste145" localSheetId="1" hidden="1">#REF!</definedName>
    <definedName name="XRefPaste145" hidden="1">#REF!</definedName>
    <definedName name="XRefPaste145Row" localSheetId="0" hidden="1">#REF!</definedName>
    <definedName name="XRefPaste145Row" localSheetId="2" hidden="1">#REF!</definedName>
    <definedName name="XRefPaste145Row" localSheetId="1" hidden="1">#REF!</definedName>
    <definedName name="XRefPaste145Row" hidden="1">#REF!</definedName>
    <definedName name="XRefPaste146Row" localSheetId="0" hidden="1">#REF!</definedName>
    <definedName name="XRefPaste146Row" localSheetId="2" hidden="1">#REF!</definedName>
    <definedName name="XRefPaste146Row" localSheetId="1" hidden="1">#REF!</definedName>
    <definedName name="XRefPaste146Row" hidden="1">#REF!</definedName>
    <definedName name="XRefPaste147Row" localSheetId="0" hidden="1">#REF!</definedName>
    <definedName name="XRefPaste147Row" localSheetId="2" hidden="1">#REF!</definedName>
    <definedName name="XRefPaste147Row" localSheetId="1" hidden="1">#REF!</definedName>
    <definedName name="XRefPaste147Row" hidden="1">#REF!</definedName>
    <definedName name="XRefPaste148Row" localSheetId="0" hidden="1">#REF!</definedName>
    <definedName name="XRefPaste148Row" localSheetId="2" hidden="1">#REF!</definedName>
    <definedName name="XRefPaste148Row" localSheetId="1" hidden="1">#REF!</definedName>
    <definedName name="XRefPaste148Row" hidden="1">#REF!</definedName>
    <definedName name="XRefPaste149Row" localSheetId="0" hidden="1">#REF!</definedName>
    <definedName name="XRefPaste149Row" localSheetId="2" hidden="1">#REF!</definedName>
    <definedName name="XRefPaste149Row" localSheetId="1" hidden="1">#REF!</definedName>
    <definedName name="XRefPaste149Row" hidden="1">#REF!</definedName>
    <definedName name="XRefPaste150" localSheetId="0" hidden="1">#REF!</definedName>
    <definedName name="XRefPaste150" localSheetId="2" hidden="1">#REF!</definedName>
    <definedName name="XRefPaste150" localSheetId="1" hidden="1">#REF!</definedName>
    <definedName name="XRefPaste150" hidden="1">#REF!</definedName>
    <definedName name="XRefPaste150Row" localSheetId="0" hidden="1">#REF!</definedName>
    <definedName name="XRefPaste150Row" localSheetId="2" hidden="1">#REF!</definedName>
    <definedName name="XRefPaste150Row" localSheetId="1" hidden="1">#REF!</definedName>
    <definedName name="XRefPaste150Row" hidden="1">#REF!</definedName>
    <definedName name="XRefPaste151" localSheetId="0" hidden="1">#REF!</definedName>
    <definedName name="XRefPaste151" localSheetId="2" hidden="1">#REF!</definedName>
    <definedName name="XRefPaste151" localSheetId="1" hidden="1">#REF!</definedName>
    <definedName name="XRefPaste151" hidden="1">#REF!</definedName>
    <definedName name="XRefPaste151Row" localSheetId="0" hidden="1">#REF!</definedName>
    <definedName name="XRefPaste151Row" localSheetId="2" hidden="1">#REF!</definedName>
    <definedName name="XRefPaste151Row" localSheetId="1" hidden="1">#REF!</definedName>
    <definedName name="XRefPaste151Row" hidden="1">#REF!</definedName>
    <definedName name="XRefPaste152" localSheetId="0" hidden="1">#REF!</definedName>
    <definedName name="XRefPaste152" localSheetId="2" hidden="1">#REF!</definedName>
    <definedName name="XRefPaste152" localSheetId="1" hidden="1">#REF!</definedName>
    <definedName name="XRefPaste152" hidden="1">#REF!</definedName>
    <definedName name="XRefPaste152Row" localSheetId="0" hidden="1">#REF!</definedName>
    <definedName name="XRefPaste152Row" localSheetId="2" hidden="1">#REF!</definedName>
    <definedName name="XRefPaste152Row" localSheetId="1" hidden="1">#REF!</definedName>
    <definedName name="XRefPaste152Row" hidden="1">#REF!</definedName>
    <definedName name="XRefPaste153Row" localSheetId="0" hidden="1">#REF!</definedName>
    <definedName name="XRefPaste153Row" localSheetId="2" hidden="1">#REF!</definedName>
    <definedName name="XRefPaste153Row" localSheetId="1" hidden="1">#REF!</definedName>
    <definedName name="XRefPaste153Row" hidden="1">#REF!</definedName>
    <definedName name="XRefPaste154Row" localSheetId="0" hidden="1">#REF!</definedName>
    <definedName name="XRefPaste154Row" localSheetId="2" hidden="1">#REF!</definedName>
    <definedName name="XRefPaste154Row" localSheetId="1" hidden="1">#REF!</definedName>
    <definedName name="XRefPaste154Row" hidden="1">#REF!</definedName>
    <definedName name="XRefPaste155" localSheetId="0" hidden="1">#REF!</definedName>
    <definedName name="XRefPaste155" localSheetId="2" hidden="1">#REF!</definedName>
    <definedName name="XRefPaste155" localSheetId="1" hidden="1">#REF!</definedName>
    <definedName name="XRefPaste155" hidden="1">#REF!</definedName>
    <definedName name="XRefPaste155Row" localSheetId="0" hidden="1">#REF!</definedName>
    <definedName name="XRefPaste155Row" localSheetId="2" hidden="1">#REF!</definedName>
    <definedName name="XRefPaste155Row" localSheetId="1" hidden="1">#REF!</definedName>
    <definedName name="XRefPaste155Row" hidden="1">#REF!</definedName>
    <definedName name="XRefPaste156" localSheetId="0" hidden="1">#REF!</definedName>
    <definedName name="XRefPaste156" localSheetId="2" hidden="1">#REF!</definedName>
    <definedName name="XRefPaste156" localSheetId="1" hidden="1">#REF!</definedName>
    <definedName name="XRefPaste156" hidden="1">#REF!</definedName>
    <definedName name="XRefPaste156Row" localSheetId="0" hidden="1">#REF!</definedName>
    <definedName name="XRefPaste156Row" localSheetId="2" hidden="1">#REF!</definedName>
    <definedName name="XRefPaste156Row" localSheetId="1" hidden="1">#REF!</definedName>
    <definedName name="XRefPaste156Row" hidden="1">#REF!</definedName>
    <definedName name="XRefPaste157" localSheetId="0" hidden="1">#REF!</definedName>
    <definedName name="XRefPaste157" localSheetId="2" hidden="1">#REF!</definedName>
    <definedName name="XRefPaste157" localSheetId="1" hidden="1">#REF!</definedName>
    <definedName name="XRefPaste157" hidden="1">#REF!</definedName>
    <definedName name="XRefPaste157Row" localSheetId="0" hidden="1">#REF!</definedName>
    <definedName name="XRefPaste157Row" localSheetId="2" hidden="1">#REF!</definedName>
    <definedName name="XRefPaste157Row" localSheetId="1" hidden="1">#REF!</definedName>
    <definedName name="XRefPaste157Row" hidden="1">#REF!</definedName>
    <definedName name="XRefPaste158" localSheetId="0" hidden="1">#REF!</definedName>
    <definedName name="XRefPaste158" localSheetId="2" hidden="1">#REF!</definedName>
    <definedName name="XRefPaste158" localSheetId="1" hidden="1">#REF!</definedName>
    <definedName name="XRefPaste158" hidden="1">#REF!</definedName>
    <definedName name="XRefPaste158Row" localSheetId="0" hidden="1">#REF!</definedName>
    <definedName name="XRefPaste158Row" localSheetId="2" hidden="1">#REF!</definedName>
    <definedName name="XRefPaste158Row" localSheetId="1" hidden="1">#REF!</definedName>
    <definedName name="XRefPaste158Row" hidden="1">#REF!</definedName>
    <definedName name="XRefPaste159" localSheetId="0" hidden="1">#REF!</definedName>
    <definedName name="XRefPaste159" localSheetId="2" hidden="1">#REF!</definedName>
    <definedName name="XRefPaste159" localSheetId="1" hidden="1">#REF!</definedName>
    <definedName name="XRefPaste159" hidden="1">#REF!</definedName>
    <definedName name="XRefPaste159Row" localSheetId="0" hidden="1">#REF!</definedName>
    <definedName name="XRefPaste159Row" localSheetId="2" hidden="1">#REF!</definedName>
    <definedName name="XRefPaste159Row" localSheetId="1" hidden="1">#REF!</definedName>
    <definedName name="XRefPaste159Row" hidden="1">#REF!</definedName>
    <definedName name="XRefPaste160" localSheetId="0" hidden="1">#REF!</definedName>
    <definedName name="XRefPaste160" localSheetId="2" hidden="1">#REF!</definedName>
    <definedName name="XRefPaste160" localSheetId="1" hidden="1">#REF!</definedName>
    <definedName name="XRefPaste160" hidden="1">#REF!</definedName>
    <definedName name="XRefPaste160Row" localSheetId="0" hidden="1">#REF!</definedName>
    <definedName name="XRefPaste160Row" localSheetId="2" hidden="1">#REF!</definedName>
    <definedName name="XRefPaste160Row" localSheetId="1" hidden="1">#REF!</definedName>
    <definedName name="XRefPaste160Row" hidden="1">#REF!</definedName>
    <definedName name="XRefPaste161Row" localSheetId="0" hidden="1">#REF!</definedName>
    <definedName name="XRefPaste161Row" localSheetId="2" hidden="1">#REF!</definedName>
    <definedName name="XRefPaste161Row" localSheetId="1" hidden="1">#REF!</definedName>
    <definedName name="XRefPaste161Row" hidden="1">#REF!</definedName>
    <definedName name="XRefPaste162Row" localSheetId="0" hidden="1">#REF!</definedName>
    <definedName name="XRefPaste162Row" localSheetId="2" hidden="1">#REF!</definedName>
    <definedName name="XRefPaste162Row" localSheetId="1" hidden="1">#REF!</definedName>
    <definedName name="XRefPaste162Row" hidden="1">#REF!</definedName>
    <definedName name="XRefPaste163Row" localSheetId="0" hidden="1">#REF!</definedName>
    <definedName name="XRefPaste163Row" localSheetId="2" hidden="1">#REF!</definedName>
    <definedName name="XRefPaste163Row" localSheetId="1" hidden="1">#REF!</definedName>
    <definedName name="XRefPaste163Row" hidden="1">#REF!</definedName>
    <definedName name="XRefPaste164" localSheetId="0" hidden="1">#REF!</definedName>
    <definedName name="XRefPaste164" localSheetId="2" hidden="1">#REF!</definedName>
    <definedName name="XRefPaste164" localSheetId="1" hidden="1">#REF!</definedName>
    <definedName name="XRefPaste164" hidden="1">#REF!</definedName>
    <definedName name="XRefPaste164Row" localSheetId="0" hidden="1">#REF!</definedName>
    <definedName name="XRefPaste164Row" localSheetId="2" hidden="1">#REF!</definedName>
    <definedName name="XRefPaste164Row" localSheetId="1" hidden="1">#REF!</definedName>
    <definedName name="XRefPaste164Row" hidden="1">#REF!</definedName>
    <definedName name="XRefPaste165Row" localSheetId="0" hidden="1">#REF!</definedName>
    <definedName name="XRefPaste165Row" localSheetId="2" hidden="1">#REF!</definedName>
    <definedName name="XRefPaste165Row" localSheetId="1" hidden="1">#REF!</definedName>
    <definedName name="XRefPaste165Row" hidden="1">#REF!</definedName>
    <definedName name="XRefPaste166" localSheetId="0" hidden="1">#REF!</definedName>
    <definedName name="XRefPaste166" localSheetId="2" hidden="1">#REF!</definedName>
    <definedName name="XRefPaste166" localSheetId="1" hidden="1">#REF!</definedName>
    <definedName name="XRefPaste166" hidden="1">#REF!</definedName>
    <definedName name="XRefPaste166Row" localSheetId="0" hidden="1">#REF!</definedName>
    <definedName name="XRefPaste166Row" localSheetId="2" hidden="1">#REF!</definedName>
    <definedName name="XRefPaste166Row" localSheetId="1" hidden="1">#REF!</definedName>
    <definedName name="XRefPaste166Row" hidden="1">#REF!</definedName>
    <definedName name="XRefPaste167" localSheetId="0" hidden="1">#REF!</definedName>
    <definedName name="XRefPaste167" localSheetId="2" hidden="1">#REF!</definedName>
    <definedName name="XRefPaste167" localSheetId="1" hidden="1">#REF!</definedName>
    <definedName name="XRefPaste167" hidden="1">#REF!</definedName>
    <definedName name="XRefPaste167Row" localSheetId="0" hidden="1">#REF!</definedName>
    <definedName name="XRefPaste167Row" localSheetId="2" hidden="1">#REF!</definedName>
    <definedName name="XRefPaste167Row" localSheetId="1" hidden="1">#REF!</definedName>
    <definedName name="XRefPaste167Row" hidden="1">#REF!</definedName>
    <definedName name="XRefPaste168" localSheetId="0" hidden="1">#REF!</definedName>
    <definedName name="XRefPaste168" localSheetId="2" hidden="1">#REF!</definedName>
    <definedName name="XRefPaste168" localSheetId="1" hidden="1">#REF!</definedName>
    <definedName name="XRefPaste168" hidden="1">#REF!</definedName>
    <definedName name="XRefPaste168Row" localSheetId="0" hidden="1">#REF!</definedName>
    <definedName name="XRefPaste168Row" localSheetId="2" hidden="1">#REF!</definedName>
    <definedName name="XRefPaste168Row" localSheetId="1" hidden="1">#REF!</definedName>
    <definedName name="XRefPaste168Row" hidden="1">#REF!</definedName>
    <definedName name="XRefPaste169" localSheetId="0" hidden="1">#REF!</definedName>
    <definedName name="XRefPaste169" localSheetId="2" hidden="1">#REF!</definedName>
    <definedName name="XRefPaste169" localSheetId="1" hidden="1">#REF!</definedName>
    <definedName name="XRefPaste169" hidden="1">#REF!</definedName>
    <definedName name="XRefPaste169Row" localSheetId="0" hidden="1">#REF!</definedName>
    <definedName name="XRefPaste169Row" localSheetId="2" hidden="1">#REF!</definedName>
    <definedName name="XRefPaste169Row" localSheetId="1" hidden="1">#REF!</definedName>
    <definedName name="XRefPaste169Row" hidden="1">#REF!</definedName>
    <definedName name="XRefPaste170" localSheetId="0" hidden="1">#REF!</definedName>
    <definedName name="XRefPaste170" localSheetId="2" hidden="1">#REF!</definedName>
    <definedName name="XRefPaste170" localSheetId="1" hidden="1">#REF!</definedName>
    <definedName name="XRefPaste170" hidden="1">#REF!</definedName>
    <definedName name="XRefPaste170Row" localSheetId="0" hidden="1">#REF!</definedName>
    <definedName name="XRefPaste170Row" localSheetId="2" hidden="1">#REF!</definedName>
    <definedName name="XRefPaste170Row" localSheetId="1" hidden="1">#REF!</definedName>
    <definedName name="XRefPaste170Row" hidden="1">#REF!</definedName>
    <definedName name="XRefPaste171" localSheetId="0" hidden="1">#REF!</definedName>
    <definedName name="XRefPaste171" localSheetId="2" hidden="1">#REF!</definedName>
    <definedName name="XRefPaste171" localSheetId="1" hidden="1">#REF!</definedName>
    <definedName name="XRefPaste171" hidden="1">#REF!</definedName>
    <definedName name="XRefPaste171Row" localSheetId="0" hidden="1">#REF!</definedName>
    <definedName name="XRefPaste171Row" localSheetId="2" hidden="1">#REF!</definedName>
    <definedName name="XRefPaste171Row" localSheetId="1" hidden="1">#REF!</definedName>
    <definedName name="XRefPaste171Row" hidden="1">#REF!</definedName>
    <definedName name="XRefPaste172Row" localSheetId="0" hidden="1">#REF!</definedName>
    <definedName name="XRefPaste172Row" localSheetId="2" hidden="1">#REF!</definedName>
    <definedName name="XRefPaste172Row" localSheetId="1" hidden="1">#REF!</definedName>
    <definedName name="XRefPaste172Row" hidden="1">#REF!</definedName>
    <definedName name="XRefPaste173Row" localSheetId="0" hidden="1">#REF!</definedName>
    <definedName name="XRefPaste173Row" localSheetId="2" hidden="1">#REF!</definedName>
    <definedName name="XRefPaste173Row" localSheetId="1" hidden="1">#REF!</definedName>
    <definedName name="XRefPaste173Row" hidden="1">#REF!</definedName>
    <definedName name="XRefPaste174Row" localSheetId="0" hidden="1">#REF!</definedName>
    <definedName name="XRefPaste174Row" localSheetId="2" hidden="1">#REF!</definedName>
    <definedName name="XRefPaste174Row" localSheetId="1" hidden="1">#REF!</definedName>
    <definedName name="XRefPaste174Row" hidden="1">#REF!</definedName>
    <definedName name="XRefPaste175" localSheetId="0" hidden="1">#REF!</definedName>
    <definedName name="XRefPaste175" localSheetId="2" hidden="1">#REF!</definedName>
    <definedName name="XRefPaste175" localSheetId="1" hidden="1">#REF!</definedName>
    <definedName name="XRefPaste175" hidden="1">#REF!</definedName>
    <definedName name="XRefPaste175Row" localSheetId="0" hidden="1">#REF!</definedName>
    <definedName name="XRefPaste175Row" localSheetId="2" hidden="1">#REF!</definedName>
    <definedName name="XRefPaste175Row" localSheetId="1" hidden="1">#REF!</definedName>
    <definedName name="XRefPaste175Row" hidden="1">#REF!</definedName>
    <definedName name="XRefPaste176Row" localSheetId="0" hidden="1">#REF!</definedName>
    <definedName name="XRefPaste176Row" localSheetId="2" hidden="1">#REF!</definedName>
    <definedName name="XRefPaste176Row" localSheetId="1" hidden="1">#REF!</definedName>
    <definedName name="XRefPaste176Row" hidden="1">#REF!</definedName>
    <definedName name="XRefPaste177Row" localSheetId="0" hidden="1">#REF!</definedName>
    <definedName name="XRefPaste177Row" localSheetId="2" hidden="1">#REF!</definedName>
    <definedName name="XRefPaste177Row" localSheetId="1" hidden="1">#REF!</definedName>
    <definedName name="XRefPaste177Row" hidden="1">#REF!</definedName>
    <definedName name="XRefPaste179" localSheetId="0" hidden="1">#REF!</definedName>
    <definedName name="XRefPaste179" localSheetId="2" hidden="1">#REF!</definedName>
    <definedName name="XRefPaste179" localSheetId="1" hidden="1">#REF!</definedName>
    <definedName name="XRefPaste179" hidden="1">#REF!</definedName>
    <definedName name="XRefPaste179Row" localSheetId="0" hidden="1">#REF!</definedName>
    <definedName name="XRefPaste179Row" localSheetId="2" hidden="1">#REF!</definedName>
    <definedName name="XRefPaste179Row" localSheetId="1" hidden="1">#REF!</definedName>
    <definedName name="XRefPaste179Row" hidden="1">#REF!</definedName>
    <definedName name="XRefPaste180" localSheetId="0" hidden="1">#REF!</definedName>
    <definedName name="XRefPaste180" localSheetId="2" hidden="1">#REF!</definedName>
    <definedName name="XRefPaste180" localSheetId="1" hidden="1">#REF!</definedName>
    <definedName name="XRefPaste180" hidden="1">#REF!</definedName>
    <definedName name="XRefPaste180Row" localSheetId="0" hidden="1">#REF!</definedName>
    <definedName name="XRefPaste180Row" localSheetId="2" hidden="1">#REF!</definedName>
    <definedName name="XRefPaste180Row" localSheetId="1" hidden="1">#REF!</definedName>
    <definedName name="XRefPaste180Row" hidden="1">#REF!</definedName>
    <definedName name="XRefPaste181" localSheetId="0" hidden="1">#REF!</definedName>
    <definedName name="XRefPaste181" localSheetId="2" hidden="1">#REF!</definedName>
    <definedName name="XRefPaste181" localSheetId="1" hidden="1">#REF!</definedName>
    <definedName name="XRefPaste181" hidden="1">#REF!</definedName>
    <definedName name="XRefPaste181Row" localSheetId="0" hidden="1">#REF!</definedName>
    <definedName name="XRefPaste181Row" localSheetId="2" hidden="1">#REF!</definedName>
    <definedName name="XRefPaste181Row" localSheetId="1" hidden="1">#REF!</definedName>
    <definedName name="XRefPaste181Row" hidden="1">#REF!</definedName>
    <definedName name="XRefPaste182" localSheetId="0" hidden="1">#REF!</definedName>
    <definedName name="XRefPaste182" localSheetId="2" hidden="1">#REF!</definedName>
    <definedName name="XRefPaste182" localSheetId="1" hidden="1">#REF!</definedName>
    <definedName name="XRefPaste182" hidden="1">#REF!</definedName>
    <definedName name="XRefPaste182Row" localSheetId="0" hidden="1">#REF!</definedName>
    <definedName name="XRefPaste182Row" localSheetId="2" hidden="1">#REF!</definedName>
    <definedName name="XRefPaste182Row" localSheetId="1" hidden="1">#REF!</definedName>
    <definedName name="XRefPaste182Row" hidden="1">#REF!</definedName>
    <definedName name="XRefPaste183" localSheetId="0" hidden="1">#REF!</definedName>
    <definedName name="XRefPaste183" localSheetId="2" hidden="1">#REF!</definedName>
    <definedName name="XRefPaste183" localSheetId="1" hidden="1">#REF!</definedName>
    <definedName name="XRefPaste183" hidden="1">#REF!</definedName>
    <definedName name="XRefPaste183Row" localSheetId="0" hidden="1">#REF!</definedName>
    <definedName name="XRefPaste183Row" localSheetId="2" hidden="1">#REF!</definedName>
    <definedName name="XRefPaste183Row" localSheetId="1" hidden="1">#REF!</definedName>
    <definedName name="XRefPaste183Row" hidden="1">#REF!</definedName>
    <definedName name="XRefPaste184Row" localSheetId="0" hidden="1">#REF!</definedName>
    <definedName name="XRefPaste184Row" localSheetId="2" hidden="1">#REF!</definedName>
    <definedName name="XRefPaste184Row" localSheetId="1" hidden="1">#REF!</definedName>
    <definedName name="XRefPaste184Row" hidden="1">#REF!</definedName>
    <definedName name="XRefPaste185Row" localSheetId="0" hidden="1">#REF!</definedName>
    <definedName name="XRefPaste185Row" localSheetId="2" hidden="1">#REF!</definedName>
    <definedName name="XRefPaste185Row" localSheetId="1" hidden="1">#REF!</definedName>
    <definedName name="XRefPaste185Row" hidden="1">#REF!</definedName>
    <definedName name="XRefPaste186Row" localSheetId="0" hidden="1">#REF!</definedName>
    <definedName name="XRefPaste186Row" localSheetId="2" hidden="1">#REF!</definedName>
    <definedName name="XRefPaste186Row" localSheetId="1" hidden="1">#REF!</definedName>
    <definedName name="XRefPaste186Row" hidden="1">#REF!</definedName>
    <definedName name="XRefPaste187" localSheetId="0" hidden="1">#REF!</definedName>
    <definedName name="XRefPaste187" localSheetId="2" hidden="1">#REF!</definedName>
    <definedName name="XRefPaste187" localSheetId="1" hidden="1">#REF!</definedName>
    <definedName name="XRefPaste187" hidden="1">#REF!</definedName>
    <definedName name="XRefPaste187Row" localSheetId="0" hidden="1">#REF!</definedName>
    <definedName name="XRefPaste187Row" localSheetId="2" hidden="1">#REF!</definedName>
    <definedName name="XRefPaste187Row" localSheetId="1" hidden="1">#REF!</definedName>
    <definedName name="XRefPaste187Row" hidden="1">#REF!</definedName>
    <definedName name="XRefPaste188Row" localSheetId="0" hidden="1">#REF!</definedName>
    <definedName name="XRefPaste188Row" localSheetId="2" hidden="1">#REF!</definedName>
    <definedName name="XRefPaste188Row" localSheetId="1" hidden="1">#REF!</definedName>
    <definedName name="XRefPaste188Row" hidden="1">#REF!</definedName>
    <definedName name="XRefPaste189Row" localSheetId="0" hidden="1">#REF!</definedName>
    <definedName name="XRefPaste189Row" localSheetId="2" hidden="1">#REF!</definedName>
    <definedName name="XRefPaste189Row" localSheetId="1" hidden="1">#REF!</definedName>
    <definedName name="XRefPaste189Row" hidden="1">#REF!</definedName>
    <definedName name="XRefPaste1Row" localSheetId="0" hidden="1">#REF!</definedName>
    <definedName name="XRefPaste1Row" localSheetId="2" hidden="1">#REF!</definedName>
    <definedName name="XRefPaste1Row" localSheetId="1" hidden="1">#REF!</definedName>
    <definedName name="XRefPaste1Row" hidden="1">#REF!</definedName>
    <definedName name="XRefPaste2" localSheetId="0" hidden="1">#REF!</definedName>
    <definedName name="XRefPaste2" localSheetId="2" hidden="1">#REF!</definedName>
    <definedName name="XRefPaste2" localSheetId="1" hidden="1">#REF!</definedName>
    <definedName name="XRefPaste2" hidden="1">#REF!</definedName>
    <definedName name="XRefPaste2Row" localSheetId="0" hidden="1">#REF!</definedName>
    <definedName name="XRefPaste2Row" localSheetId="2" hidden="1">#REF!</definedName>
    <definedName name="XRefPaste2Row" localSheetId="1" hidden="1">#REF!</definedName>
    <definedName name="XRefPaste2Row" hidden="1">#REF!</definedName>
    <definedName name="XRefPaste89Row" localSheetId="0" hidden="1">#REF!</definedName>
    <definedName name="XRefPaste89Row" localSheetId="2" hidden="1">#REF!</definedName>
    <definedName name="XRefPaste89Row" localSheetId="1" hidden="1">#REF!</definedName>
    <definedName name="XRefPaste89Row" hidden="1">#REF!</definedName>
    <definedName name="XRefPaste90Row" localSheetId="0" hidden="1">#REF!</definedName>
    <definedName name="XRefPaste90Row" localSheetId="2" hidden="1">#REF!</definedName>
    <definedName name="XRefPaste90Row" localSheetId="1" hidden="1">#REF!</definedName>
    <definedName name="XRefPaste90Row" hidden="1">#REF!</definedName>
    <definedName name="XRefPaste91" localSheetId="0" hidden="1">#REF!</definedName>
    <definedName name="XRefPaste91" localSheetId="2" hidden="1">#REF!</definedName>
    <definedName name="XRefPaste91" localSheetId="1" hidden="1">#REF!</definedName>
    <definedName name="XRefPaste91" hidden="1">#REF!</definedName>
    <definedName name="XRefPaste91Row" localSheetId="0" hidden="1">#REF!</definedName>
    <definedName name="XRefPaste91Row" localSheetId="2" hidden="1">#REF!</definedName>
    <definedName name="XRefPaste91Row" localSheetId="1" hidden="1">#REF!</definedName>
    <definedName name="XRefPaste91Row" hidden="1">#REF!</definedName>
    <definedName name="XRefPaste92" localSheetId="0" hidden="1">#REF!</definedName>
    <definedName name="XRefPaste92" localSheetId="2" hidden="1">#REF!</definedName>
    <definedName name="XRefPaste92" localSheetId="1" hidden="1">#REF!</definedName>
    <definedName name="XRefPaste92" hidden="1">#REF!</definedName>
    <definedName name="XRefPaste92Row" localSheetId="0" hidden="1">#REF!</definedName>
    <definedName name="XRefPaste92Row" localSheetId="2" hidden="1">#REF!</definedName>
    <definedName name="XRefPaste92Row" localSheetId="1" hidden="1">#REF!</definedName>
    <definedName name="XRefPaste92Row" hidden="1">#REF!</definedName>
    <definedName name="XRefPaste93" localSheetId="0" hidden="1">#REF!</definedName>
    <definedName name="XRefPaste93" localSheetId="2" hidden="1">#REF!</definedName>
    <definedName name="XRefPaste93" localSheetId="1" hidden="1">#REF!</definedName>
    <definedName name="XRefPaste93" hidden="1">#REF!</definedName>
    <definedName name="XRefPaste93Row" localSheetId="0" hidden="1">#REF!</definedName>
    <definedName name="XRefPaste93Row" localSheetId="2" hidden="1">#REF!</definedName>
    <definedName name="XRefPaste93Row" localSheetId="1" hidden="1">#REF!</definedName>
    <definedName name="XRefPaste93Row" hidden="1">#REF!</definedName>
    <definedName name="XRefPaste94Row" localSheetId="0" hidden="1">#REF!</definedName>
    <definedName name="XRefPaste94Row" localSheetId="2" hidden="1">#REF!</definedName>
    <definedName name="XRefPaste94Row" localSheetId="1" hidden="1">#REF!</definedName>
    <definedName name="XRefPaste94Row" hidden="1">#REF!</definedName>
    <definedName name="XRefPaste95Row" localSheetId="0" hidden="1">#REF!</definedName>
    <definedName name="XRefPaste95Row" localSheetId="2" hidden="1">#REF!</definedName>
    <definedName name="XRefPaste95Row" localSheetId="1" hidden="1">#REF!</definedName>
    <definedName name="XRefPaste95Row" hidden="1">#REF!</definedName>
    <definedName name="XRefPaste96" localSheetId="0" hidden="1">#REF!</definedName>
    <definedName name="XRefPaste96" localSheetId="2" hidden="1">#REF!</definedName>
    <definedName name="XRefPaste96" localSheetId="1" hidden="1">#REF!</definedName>
    <definedName name="XRefPaste96" hidden="1">#REF!</definedName>
    <definedName name="XRefPaste96Row" localSheetId="0" hidden="1">#REF!</definedName>
    <definedName name="XRefPaste96Row" localSheetId="2" hidden="1">#REF!</definedName>
    <definedName name="XRefPaste96Row" localSheetId="1" hidden="1">#REF!</definedName>
    <definedName name="XRefPaste96Row" hidden="1">#REF!</definedName>
    <definedName name="XRefPaste97" localSheetId="0" hidden="1">#REF!</definedName>
    <definedName name="XRefPaste97" localSheetId="2" hidden="1">#REF!</definedName>
    <definedName name="XRefPaste97" localSheetId="1" hidden="1">#REF!</definedName>
    <definedName name="XRefPaste97" hidden="1">#REF!</definedName>
    <definedName name="XRefPaste97Row" localSheetId="0" hidden="1">#REF!</definedName>
    <definedName name="XRefPaste97Row" localSheetId="2" hidden="1">#REF!</definedName>
    <definedName name="XRefPaste97Row" localSheetId="1" hidden="1">#REF!</definedName>
    <definedName name="XRefPaste97Row" hidden="1">#REF!</definedName>
    <definedName name="XRefPaste98" localSheetId="0" hidden="1">#REF!</definedName>
    <definedName name="XRefPaste98" localSheetId="2" hidden="1">#REF!</definedName>
    <definedName name="XRefPaste98" localSheetId="1" hidden="1">#REF!</definedName>
    <definedName name="XRefPaste98" hidden="1">#REF!</definedName>
    <definedName name="XRefPaste98Row" localSheetId="0" hidden="1">#REF!</definedName>
    <definedName name="XRefPaste98Row" localSheetId="2" hidden="1">#REF!</definedName>
    <definedName name="XRefPaste98Row" localSheetId="1" hidden="1">#REF!</definedName>
    <definedName name="XRefPaste98Row" hidden="1">#REF!</definedName>
    <definedName name="XRefPaste99" localSheetId="0" hidden="1">#REF!</definedName>
    <definedName name="XRefPaste99" localSheetId="2" hidden="1">#REF!</definedName>
    <definedName name="XRefPaste99" localSheetId="1" hidden="1">#REF!</definedName>
    <definedName name="XRefPaste99" hidden="1">#REF!</definedName>
    <definedName name="XRefPaste99Row" localSheetId="0" hidden="1">#REF!</definedName>
    <definedName name="XRefPaste99Row" localSheetId="2" hidden="1">#REF!</definedName>
    <definedName name="XRefPaste99Row" localSheetId="1" hidden="1">#REF!</definedName>
    <definedName name="XRefPaste99Row" hidden="1">#REF!</definedName>
    <definedName name="XRefPasteRangeCount" hidden="1">246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I2" i="7" a="1"/>
  <c r="I2" i="7" s="1"/>
  <c r="O25" i="5" a="1"/>
  <c r="O25" i="5" s="1"/>
  <c r="O18" i="5" a="1"/>
  <c r="O18" i="5" s="1"/>
  <c r="P10" i="5" a="1"/>
  <c r="P10" i="5" s="1"/>
  <c r="O10" i="5" a="1"/>
  <c r="O10" i="5" s="1"/>
  <c r="C1" i="10" a="1"/>
  <c r="C1" i="10" s="1"/>
  <c r="C17" i="5" a="1"/>
  <c r="C17" i="5" s="1"/>
  <c r="E20" i="4"/>
  <c r="E21" i="4"/>
  <c r="E19" i="4"/>
  <c r="E18" i="4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  <c r="N3" i="7" l="1"/>
  <c r="K3" i="7" s="1" a="1"/>
  <c r="K3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<sst xmlns="http://schemas.openxmlformats.org/spreadsheetml/2006/main" count="3914" uniqueCount="258">
  <si>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</si>
  <si>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</si>
  <si>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</si>
  <si>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</si>
  <si>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</si>
  <si>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</si>
  <si>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</si>
  <si>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</si>
  <si>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</si>
  <si>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</si>
  <si>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</si>
  <si>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</si>
  <si>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</si>
  <si>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</si>
  <si>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</si>
  <si>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</si>
  <si>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</si>
  <si>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</si>
  <si>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</si>
  <si>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</si>
  <si>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</si>
  <si>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</si>
  <si>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</si>
  <si>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</si>
  <si>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</si>
  <si>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</si>
  <si>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</si>
  <si>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</si>
  <si>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</si>
  <si>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</si>
  <si>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</si>
  <si>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</si>
  <si>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</si>
  <si>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</si>
  <si>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</si>
  <si>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</si>
  <si>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</si>
  <si>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</si>
  <si>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</si>
  <si>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</si>
  <si>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</si>
  <si>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</si>
  <si>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</si>
  <si>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</si>
  <si>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</si>
  <si>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</si>
  <si>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</si>
  <si>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</si>
  <si>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</si>
  <si>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</si>
  <si>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</si>
  <si>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</si>
  <si>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</si>
  <si>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</si>
  <si>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</si>
  <si>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</si>
  <si>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</si>
  <si>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</si>
  <si>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</si>
  <si>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</si>
  <si>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</si>
  <si>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</si>
  <si>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</si>
  <si>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</si>
  <si>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</si>
  <si>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</si>
  <si>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</si>
  <si>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</si>
  <si>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</si>
  <si>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</si>
  <si>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</si>
  <si>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</si>
  <si>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</si>
  <si>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</si>
  <si>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</si>
  <si>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</si>
  <si>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</si>
  <si>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</si>
  <si>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</si>
  <si>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</si>
  <si>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</si>
  <si>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</si>
  <si>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</si>
  <si>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</si>
  <si>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</si>
  <si>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</si>
  <si>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</si>
  <si>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</si>
  <si>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</si>
  <si>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</si>
  <si>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</si>
  <si>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</si>
  <si>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</si>
  <si>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</si>
  <si>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</si>
  <si>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</si>
  <si>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</si>
  <si>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</si>
  <si>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</si>
  <si>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</si>
  <si>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</si>
  <si>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</si>
  <si>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</si>
  <si>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</si>
  <si>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</si>
  <si>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</si>
  <si>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</si>
  <si>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</si>
  <si>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</si>
  <si>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</si>
  <si>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</si>
  <si>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</si>
  <si>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</si>
  <si>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</si>
  <si>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</si>
  <si>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</si>
  <si>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</si>
  <si>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</si>
  <si>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</si>
  <si>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</si>
  <si>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</si>
  <si>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</si>
  <si>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</si>
  <si>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</si>
  <si>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</si>
  <si>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</si>
  <si>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</si>
  <si>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</si>
  <si>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</si>
  <si>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</si>
  <si>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</si>
  <si>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</si>
  <si>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</si>
  <si>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</si>
  <si>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</si>
  <si>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</si>
  <si>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</si>
  <si>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</si>
  <si>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</si>
  <si>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</si>
  <si>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</si>
  <si>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</si>
  <si>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</si>
  <si>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</si>
  <si>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</si>
  <si>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</si>
  <si>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</si>
  <si>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</si>
  <si>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</si>
  <si>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</si>
  <si>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</si>
  <si>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</si>
  <si>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</si>
  <si>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</si>
  <si>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</si>
  <si>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</si>
  <si>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</si>
  <si>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</si>
  <si>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</si>
  <si>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</si>
  <si>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</si>
  <si>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</si>
  <si>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</si>
  <si>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</si>
  <si>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</si>
  <si>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</si>
  <si>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</si>
  <si>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</si>
  <si>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</si>
  <si>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</si>
  <si>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</si>
  <si>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</si>
  <si>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</si>
  <si>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</si>
  <si>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</si>
  <si>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</si>
  <si>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</si>
  <si>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</si>
  <si>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</si>
  <si>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</si>
  <si>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</si>
  <si>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</si>
  <si>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</si>
  <si>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</si>
  <si>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</si>
  <si>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</si>
  <si>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</si>
  <si>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</si>
  <si>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</si>
  <si>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</si>
  <si>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</si>
  <si>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</si>
  <si>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</si>
  <si>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</si>
  <si>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</si>
  <si>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</si>
  <si>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</si>
  <si>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</si>
  <si>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</si>
  <si>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</si>
  <si>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</si>
  <si>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</si>
  <si>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</si>
  <si>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</si>
  <si>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</si>
  <si>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</si>
  <si>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</si>
  <si>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</si>
  <si>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</si>
  <si>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</si>
  <si>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</si>
  <si>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</si>
  <si>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</si>
  <si>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</si>
  <si>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</si>
  <si>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</si>
  <si>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</si>
  <si>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</si>
  <si>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</si>
  <si>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</si>
  <si>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</si>
  <si>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</si>
  <si>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</si>
  <si>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</si>
  <si>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</si>
  <si>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</si>
  <si>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</si>
  <si>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</si>
  <si>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</si>
  <si>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</si>
  <si>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</si>
  <si>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</si>
  <si>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</si>
  <si>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</si>
  <si>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</si>
  <si>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</si>
  <si>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본회의실</t>
  </si>
  <si>
    <t xml:space="preserve">평균을 따로 구하기 </t>
    <phoneticPr fontId="2" type="noConversion"/>
  </si>
  <si>
    <t>choosecols, take, drop</t>
    <phoneticPr fontId="2" type="noConversion"/>
  </si>
  <si>
    <t>index</t>
    <phoneticPr fontId="2" type="noConversion"/>
  </si>
  <si>
    <t>=AVERAGE(CHOOSECOLS(DROP(DROP(SORT(DROP(B10:C20,-1),2), 2),-2), 2))</t>
    <phoneticPr fontId="2" type="noConversion"/>
  </si>
  <si>
    <t>=AVERAGE(TAKE(DROP(DROP(SORT(DROP(B10:C20,-1),2), 2),-2),,2))</t>
    <phoneticPr fontId="2" type="noConversion"/>
  </si>
  <si>
    <t>=AVERAGE(TAKE(DROP(DROP(SORT(DROP(B10:C20,-1),2),2),-2),,2))</t>
    <phoneticPr fontId="2" type="noConversion"/>
  </si>
  <si>
    <t>=AVERAGE(INDEX(DROP(DROP(SORT(DROP(B10:C20,-1),2), 2),-2), , 2))</t>
    <phoneticPr fontId="2" type="noConversion"/>
  </si>
  <si>
    <t>나만의 함수 Myreport</t>
    <phoneticPr fontId="2" type="noConversion"/>
  </si>
  <si>
    <t>구분별 금액의 합계</t>
    <phoneticPr fontId="2" type="noConversion"/>
  </si>
  <si>
    <t>=LAMBDA(구분,금액, LET(구분범위, 구분, 금액범위, 금액,
  구분목록, UNIQUE(구분범위),
  집계범위, SUMIF(구분범위, 구분목록, 금액범위),
  HSTACK(구분목록, 집계범위)))</t>
    <phoneticPr fontId="2" type="noConversion"/>
  </si>
  <si>
    <t>=GROUPBY(K10:K24,M10:M24,SUM)</t>
    <phoneticPr fontId="2" type="noConversion"/>
  </si>
  <si>
    <t>1. 지점목록만들기</t>
    <phoneticPr fontId="2" type="noConversion"/>
  </si>
  <si>
    <t>2. 지점목록상자</t>
    <phoneticPr fontId="2" type="noConversion"/>
  </si>
  <si>
    <t>3. 필터링된 결과를 오른쪽 표에 보이기</t>
    <phoneticPr fontId="2" type="noConversion"/>
  </si>
  <si>
    <t>4. 좌측에 myReport 로 집계보고서 만들기</t>
    <phoneticPr fontId="2" type="noConversion"/>
  </si>
  <si>
    <t>인접셀이동 C S &gt;&lt;&lt;&gt;&lt;&gt;&lt;</t>
    <phoneticPr fontId="2" type="noConversion"/>
  </si>
  <si>
    <t>수식편집셀 이동 C backspace</t>
    <phoneticPr fontId="2" type="noConversion"/>
  </si>
  <si>
    <t>sumif는 범위를 넣음</t>
    <phoneticPr fontId="2" type="noConversion"/>
  </si>
  <si>
    <t>index 함수를 사용하면 결과를 범위로 반환</t>
    <phoneticPr fontId="2" type="noConversion"/>
  </si>
  <si>
    <t>=myReport(INDEX(N3#,,3), INDEX(N3#,,7))</t>
    <phoneticPr fontId="2" type="noConversion"/>
  </si>
  <si>
    <t>일반 범위를 그대로 넣어도 되지만 지점이 바뀔때마다 범위가 바뀌는 것에 대한 대응이 불가!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</si>
</sst>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vertical="center"/>
    </xf>
    <xf numFmtId="0" fontId="1" fillId="0" borderId="0" xfId="0" quotePrefix="1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_xlchart.v1.5</cx:f>
      </cx:numDim>
    </cx:data>
  </cx:chartData>
  <cx:chart>
    <cx:plotArea>
      <cx:plotAreaRegion>
        <cx:series layoutId="treemap" uniqueId="{2CE9F18E-2006-C248-A943-54D6356B2BB8}">
          <cx:tx>
            <cx:txData>
              <cx:f>_xlchart.v1.4</cx:f>
              <cx:v>여의도점 매출액</cx:v>
            </cx:txData>
          </cx:tx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368300</xdr:colOff>
      <xdr:row>8</xdr:row>
      <xdr:rowOff>114300</xdr:rowOff>
    </xdr:from>
    <xdr:to>
      <xdr:col>12</xdr:col>
      <xdr:colOff>2362200</xdr:colOff>
      <xdr:row>20</xdr:row>
      <xdr:rowOff>25400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49B2901A-4462-268C-A252-46D1576C99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61800" y="2552700"/>
              <a:ext cx="4864100" cy="356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130" zoomScaleNormal="130" workbookViewId="0">
      <selection activeCell="Q9" sqref="Q9"/>
    </sheetView>
  </sheetViews>
  <sheetFormatPr baseColWidth="10" defaultColWidth="9" defaultRowHeight="18.75" customHeight="1"/>
  <cols>
    <col min="1" max="1" width="3.1640625" style="1" customWidth="1"/>
    <col min="2" max="3" width="11.1640625" style="19" customWidth="1"/>
    <col min="4" max="4" width="3.33203125" style="19" customWidth="1"/>
    <col min="5" max="5" width="10.83203125" style="19" customWidth="1"/>
    <col min="6" max="6" width="9.83203125" style="9" customWidth="1"/>
    <col min="7" max="7" width="10.6640625" style="9" customWidth="1"/>
    <col min="8" max="8" width="8.83203125" style="9" customWidth="1"/>
    <col min="9" max="9" width="3.83203125" style="1" customWidth="1"/>
    <col min="10" max="10" width="5.83203125" style="46" customWidth="1"/>
    <col min="11" max="11" width="10.33203125" style="2" customWidth="1"/>
    <col min="12" max="12" width="12.1640625" style="9" customWidth="1"/>
    <col min="13" max="13" width="10.5" style="19" customWidth="1"/>
    <col min="14" max="14" width="3.83203125" style="46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>
      <c r="B6" s="1"/>
      <c r="C6" s="1"/>
      <c r="D6" s="1"/>
    </row>
    <row r="7" spans="1:17" ht="18.5" customHeight="1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5" customHeight="1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6000</v>
      </c>
    </row>
    <row r="9" spans="1:17" ht="18.5" customHeight="1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5" customHeight="1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 &gt;= 80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1">_xlfn._xlws.FILTER(K10:M20,(K10:K20=O8) * (M10:M20 &gt;= Q8))</f>
        <v>B팀</v>
      </c>
      <c r="P10" s="19" t="str">
        <v>김준</v>
      </c>
      <c r="Q10" s="20">
        <v>7100</v>
      </c>
    </row>
    <row r="11" spans="1:17" ht="18.5" customHeight="1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임서영</v>
      </c>
      <c r="Q11" s="20">
        <v>7900</v>
      </c>
    </row>
    <row r="12" spans="1:17" ht="18.5" customHeight="1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</row>
    <row r="13" spans="1:17" ht="18.5" customHeight="1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</row>
    <row r="14" spans="1:17" ht="18.5" customHeight="1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5" customHeight="1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5" customHeight="1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5" customHeight="1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5" customHeight="1">
      <c r="B18" s="2"/>
      <c r="C18" s="2"/>
      <c r="K18" s="13" t="s">
        <v>193</v>
      </c>
      <c r="L18" s="13" t="s">
        <v>192</v>
      </c>
      <c r="M18" s="52">
        <v>4300</v>
      </c>
    </row>
    <row r="19" spans="2:13" ht="18.5" customHeight="1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C1" zoomScale="115" zoomScaleNormal="115" workbookViewId="0">
      <selection activeCell="O8" sqref="O8"/>
    </sheetView>
  </sheetViews>
  <sheetFormatPr baseColWidth="10" defaultColWidth="9" defaultRowHeight="18.75" customHeight="1"/>
  <cols>
    <col min="1" max="1" width="3.1640625" style="1" customWidth="1"/>
    <col min="2" max="2" width="9.83203125" style="1" customWidth="1"/>
    <col min="3" max="3" width="10.33203125" style="1" customWidth="1"/>
    <col min="4" max="4" width="11" style="1" customWidth="1"/>
    <col min="5" max="5" width="4.83203125" style="1" customWidth="1"/>
    <col min="6" max="8" width="9.83203125" style="9" customWidth="1"/>
    <col min="9" max="9" width="3.83203125" style="1" customWidth="1"/>
    <col min="10" max="10" width="17" style="46" customWidth="1"/>
    <col min="11" max="11" width="21.83203125" style="2" customWidth="1"/>
    <col min="12" max="12" width="12.1640625" style="9" customWidth="1"/>
    <col min="13" max="13" width="9.83203125" style="1" customWidth="1"/>
    <col min="14" max="14" width="17.33203125" style="46" customWidth="1"/>
    <col min="15" max="15" width="20.83203125" style="2" customWidth="1"/>
    <col min="16" max="16" width="3.1640625" style="19" customWidth="1"/>
    <col min="17" max="17" width="13.6640625" style="2" customWidth="1"/>
    <col min="18" max="16384" width="9" style="1"/>
  </cols>
  <sheetData>
    <row r="1" spans="1:17" s="5" customFormat="1" ht="6.75" customHeight="1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/>
    <row r="7" spans="1:17" ht="20.5" customHeight="1">
      <c r="K7" s="55" t="s">
        <v>213</v>
      </c>
      <c r="N7" s="48" t="s">
        <v>212</v>
      </c>
      <c r="O7" s="48" t="s">
        <v>181</v>
      </c>
    </row>
    <row r="8" spans="1:17" ht="18.5" customHeight="1">
      <c r="K8" s="55" t="s">
        <v>214</v>
      </c>
      <c r="N8" s="54">
        <v>45817</v>
      </c>
      <c r="O8" s="43" t="s">
        <v>236</v>
      </c>
      <c r="Q8" s="55"/>
    </row>
    <row r="9" spans="1:17" ht="18.75" customHeight="1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 1,1),5)</f>
        <v>45818.645833333336</v>
      </c>
      <c r="O10" s="43" t="str">
        <v>인사 정책 개편 논의</v>
      </c>
      <c r="Q10" s="2" t="str" cm="1">
        <f t="array" ref="Q10:Q11">_xlfn.UNIQUE(L10:L39)</f>
        <v>소회의실</v>
      </c>
    </row>
    <row r="11" spans="1:17" ht="18.75" customHeight="1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45819.583333333336</v>
      </c>
      <c r="O11" s="43" t="str">
        <v>브랜드 전략 세션</v>
      </c>
      <c r="Q11" s="2" t="str">
        <v>본회의실</v>
      </c>
    </row>
    <row r="12" spans="1:17" ht="18.75" customHeight="1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45820.541666666664</v>
      </c>
      <c r="O12" s="43" t="str">
        <v>QA 결과 리뷰</v>
      </c>
    </row>
    <row r="13" spans="1:17" ht="18.75" customHeight="1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45821.666666666664</v>
      </c>
      <c r="O13" s="43" t="str">
        <v>서비스 운영 리포트 정리</v>
      </c>
    </row>
    <row r="14" spans="1:17" ht="18.75" customHeight="1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45822.604166666664</v>
      </c>
      <c r="O14" s="43" t="str">
        <v>클라이언트 피드백 분석</v>
      </c>
    </row>
    <row r="15" spans="1:17" ht="18.75" customHeight="1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>
      <c r="J20" s="47">
        <v>45818.375</v>
      </c>
      <c r="K20" s="43" t="s">
        <v>161</v>
      </c>
      <c r="L20" s="18" t="s">
        <v>182</v>
      </c>
    </row>
    <row r="21" spans="2:12" ht="18.75" customHeight="1">
      <c r="J21" s="47">
        <v>45818.645833333336</v>
      </c>
      <c r="K21" s="43" t="s">
        <v>162</v>
      </c>
      <c r="L21" s="18" t="s">
        <v>183</v>
      </c>
    </row>
    <row r="22" spans="2:12" ht="18.75" customHeight="1">
      <c r="J22" s="47">
        <v>45819.458333333336</v>
      </c>
      <c r="K22" s="43" t="s">
        <v>163</v>
      </c>
      <c r="L22" s="18" t="s">
        <v>182</v>
      </c>
    </row>
    <row r="23" spans="2:12" ht="18.75" customHeight="1">
      <c r="J23" s="47">
        <v>45819.583333333336</v>
      </c>
      <c r="K23" s="43" t="s">
        <v>164</v>
      </c>
      <c r="L23" s="18" t="s">
        <v>183</v>
      </c>
    </row>
    <row r="24" spans="2:12" ht="18.75" customHeight="1">
      <c r="J24" s="47">
        <v>45820.354166666664</v>
      </c>
      <c r="K24" s="43" t="s">
        <v>165</v>
      </c>
      <c r="L24" s="18" t="s">
        <v>182</v>
      </c>
    </row>
    <row r="25" spans="2:12" ht="18.75" customHeight="1">
      <c r="J25" s="47">
        <v>45820.541666666664</v>
      </c>
      <c r="K25" s="43" t="s">
        <v>166</v>
      </c>
      <c r="L25" s="18" t="s">
        <v>183</v>
      </c>
    </row>
    <row r="26" spans="2:12" ht="18.75" customHeight="1">
      <c r="J26" s="47">
        <v>45821.4375</v>
      </c>
      <c r="K26" s="43" t="s">
        <v>167</v>
      </c>
      <c r="L26" s="18" t="s">
        <v>182</v>
      </c>
    </row>
    <row r="27" spans="2:12" ht="18.75" customHeight="1">
      <c r="J27" s="47">
        <v>45821.666666666664</v>
      </c>
      <c r="K27" s="43" t="s">
        <v>168</v>
      </c>
      <c r="L27" s="18" t="s">
        <v>183</v>
      </c>
    </row>
    <row r="28" spans="2:12" ht="18.75" customHeight="1">
      <c r="J28" s="47">
        <v>45822.375</v>
      </c>
      <c r="K28" s="43" t="s">
        <v>169</v>
      </c>
      <c r="L28" s="18" t="s">
        <v>182</v>
      </c>
    </row>
    <row r="29" spans="2:12" ht="18.75" customHeight="1">
      <c r="J29" s="47">
        <v>45822.604166666664</v>
      </c>
      <c r="K29" s="43" t="s">
        <v>170</v>
      </c>
      <c r="L29" s="18" t="s">
        <v>183</v>
      </c>
    </row>
    <row r="30" spans="2:12" ht="18.75" customHeight="1">
      <c r="J30" s="47">
        <v>45825.416666666664</v>
      </c>
      <c r="K30" s="43" t="s">
        <v>171</v>
      </c>
      <c r="L30" s="18" t="s">
        <v>182</v>
      </c>
    </row>
    <row r="31" spans="2:12" ht="18.75" customHeight="1">
      <c r="J31" s="47">
        <v>45825.5625</v>
      </c>
      <c r="K31" s="43" t="s">
        <v>172</v>
      </c>
      <c r="L31" s="18" t="s">
        <v>183</v>
      </c>
    </row>
    <row r="32" spans="2:12" ht="18.75" customHeight="1">
      <c r="J32" s="47">
        <v>45826.458333333336</v>
      </c>
      <c r="K32" s="43" t="s">
        <v>173</v>
      </c>
      <c r="L32" s="18" t="s">
        <v>182</v>
      </c>
    </row>
    <row r="33" spans="10:12" ht="18.75" customHeight="1">
      <c r="J33" s="47">
        <v>45826.625</v>
      </c>
      <c r="K33" s="43" t="s">
        <v>174</v>
      </c>
      <c r="L33" s="18" t="s">
        <v>183</v>
      </c>
    </row>
    <row r="34" spans="10:12" ht="18.75" customHeight="1">
      <c r="J34" s="47">
        <v>45827.354166666664</v>
      </c>
      <c r="K34" s="43" t="s">
        <v>175</v>
      </c>
      <c r="L34" s="18" t="s">
        <v>182</v>
      </c>
    </row>
    <row r="35" spans="10:12" ht="18.75" customHeight="1">
      <c r="J35" s="47">
        <v>45827.583333333336</v>
      </c>
      <c r="K35" s="43" t="s">
        <v>176</v>
      </c>
      <c r="L35" s="18" t="s">
        <v>183</v>
      </c>
    </row>
    <row r="36" spans="10:12" ht="18.75" customHeight="1">
      <c r="J36" s="47">
        <v>45828.395833333336</v>
      </c>
      <c r="K36" s="43" t="s">
        <v>177</v>
      </c>
      <c r="L36" s="18" t="s">
        <v>182</v>
      </c>
    </row>
    <row r="37" spans="10:12" ht="18.75" customHeight="1">
      <c r="J37" s="47">
        <v>45828.645833333336</v>
      </c>
      <c r="K37" s="43" t="s">
        <v>178</v>
      </c>
      <c r="L37" s="18" t="s">
        <v>183</v>
      </c>
    </row>
    <row r="38" spans="10:12" ht="18.75" customHeight="1">
      <c r="J38" s="47">
        <v>45829.416666666664</v>
      </c>
      <c r="K38" s="43" t="s">
        <v>179</v>
      </c>
      <c r="L38" s="18" t="s">
        <v>182</v>
      </c>
    </row>
    <row r="39" spans="10:12" ht="18.75" customHeight="1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C4D12B92-1319-524B-9A5B-BE84DE44D2F2}">
      <formula1>$Q$10:$Q$11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I23"/>
  <sheetViews>
    <sheetView showGridLines="0" zoomScale="115" zoomScaleNormal="115" workbookViewId="0">
      <selection activeCell="J18" sqref="J18"/>
    </sheetView>
  </sheetViews>
  <sheetFormatPr baseColWidth="10" defaultColWidth="9" defaultRowHeight="18.75" customHeight="1"/>
  <cols>
    <col min="1" max="1" width="3.1640625" style="19" customWidth="1"/>
    <col min="2" max="3" width="12" style="19" customWidth="1"/>
    <col min="4" max="4" width="9.6640625" style="19" customWidth="1"/>
    <col min="5" max="6" width="11.6640625" style="2" customWidth="1"/>
    <col min="7" max="7" width="4.83203125" style="2" customWidth="1"/>
    <col min="8" max="8" width="12.33203125" style="19" customWidth="1"/>
    <col min="9" max="16384" width="9" style="19"/>
  </cols>
  <sheetData>
    <row r="1" spans="1:9" s="5" customFormat="1" ht="6.75" customHeight="1">
      <c r="A1" s="6"/>
      <c r="B1" s="6"/>
      <c r="C1" s="6"/>
      <c r="D1" s="6"/>
      <c r="E1" s="23"/>
      <c r="F1" s="23"/>
      <c r="G1" s="23"/>
    </row>
    <row r="2" spans="1:9" s="5" customFormat="1" ht="18.75" customHeight="1">
      <c r="A2" s="6"/>
      <c r="B2" s="8" t="s">
        <v>23</v>
      </c>
      <c r="C2" s="6"/>
      <c r="D2" s="6"/>
      <c r="E2" s="23"/>
      <c r="F2" s="23"/>
      <c r="G2" s="23"/>
    </row>
    <row r="3" spans="1:9" s="5" customFormat="1" ht="15" customHeight="1">
      <c r="A3" s="6"/>
      <c r="B3" s="7" t="s">
        <v>22</v>
      </c>
      <c r="C3" s="6"/>
      <c r="D3" s="6"/>
      <c r="E3" s="23"/>
      <c r="F3" s="23"/>
      <c r="G3" s="23"/>
    </row>
    <row r="4" spans="1:9" s="5" customFormat="1" ht="4.5" customHeight="1">
      <c r="A4" s="6"/>
      <c r="B4" s="7"/>
      <c r="C4" s="6"/>
      <c r="D4" s="6"/>
      <c r="E4" s="23"/>
      <c r="F4" s="23"/>
      <c r="G4" s="23"/>
    </row>
    <row r="5" spans="1:9" s="3" customFormat="1" ht="21.75" customHeight="1">
      <c r="B5" s="4" t="s">
        <v>21</v>
      </c>
      <c r="E5" s="24"/>
      <c r="F5" s="24"/>
      <c r="G5" s="24"/>
    </row>
    <row r="6" spans="1:9" s="1" customFormat="1" ht="12" customHeight="1">
      <c r="E6" s="15"/>
      <c r="F6" s="15"/>
      <c r="G6" s="15"/>
    </row>
    <row r="7" spans="1:9" s="1" customFormat="1" ht="18.75" customHeight="1">
      <c r="E7" s="15"/>
      <c r="F7" s="15"/>
      <c r="G7" s="15"/>
    </row>
    <row r="8" spans="1:9" ht="19.75" customHeight="1">
      <c r="E8" s="63" t="s">
        <v>40</v>
      </c>
      <c r="F8" s="64"/>
      <c r="I8" s="19" t="s">
        <v>237</v>
      </c>
    </row>
    <row r="9" spans="1:9" ht="19.75" customHeight="1">
      <c r="B9" s="21" t="s">
        <v>29</v>
      </c>
      <c r="C9" s="21" t="s">
        <v>28</v>
      </c>
      <c r="E9" s="21" t="s">
        <v>29</v>
      </c>
      <c r="F9" s="21" t="s">
        <v>28</v>
      </c>
      <c r="I9" s="19" t="s">
        <v>238</v>
      </c>
    </row>
    <row r="10" spans="1:9" ht="21" customHeight="1">
      <c r="B10" s="2" t="s">
        <v>35</v>
      </c>
      <c r="C10" s="19">
        <v>100</v>
      </c>
      <c r="E10" s="2" t="str" cm="1">
        <f t="array" ref="E10:F15">_xlfn.DROP(_xlfn.DROP(_xlfn._xlws.SORT(_xlfn.DROP(B10:C20,-1),2), 2),-2)</f>
        <v>문현우</v>
      </c>
      <c r="F10" s="2">
        <v>69</v>
      </c>
      <c r="I10" s="19" t="s">
        <v>239</v>
      </c>
    </row>
    <row r="11" spans="1:9" ht="21" customHeight="1">
      <c r="B11" s="2" t="s">
        <v>36</v>
      </c>
      <c r="C11" s="19">
        <v>98</v>
      </c>
      <c r="E11" s="2" t="str">
        <v>남건우</v>
      </c>
      <c r="F11" s="2">
        <v>78</v>
      </c>
    </row>
    <row r="12" spans="1:9" ht="21" customHeight="1">
      <c r="B12" s="2" t="s">
        <v>33</v>
      </c>
      <c r="C12" s="19">
        <v>95</v>
      </c>
      <c r="E12" s="2" t="str">
        <v>임나은</v>
      </c>
      <c r="F12" s="2">
        <v>89</v>
      </c>
    </row>
    <row r="13" spans="1:9" ht="21" customHeight="1">
      <c r="B13" s="2" t="s">
        <v>37</v>
      </c>
      <c r="C13" s="19">
        <v>91</v>
      </c>
      <c r="E13" s="2" t="str">
        <v>신태현</v>
      </c>
      <c r="F13" s="2">
        <v>89</v>
      </c>
    </row>
    <row r="14" spans="1:9" ht="21" customHeight="1">
      <c r="B14" s="2" t="s">
        <v>30</v>
      </c>
      <c r="C14" s="19">
        <v>89</v>
      </c>
      <c r="E14" s="2" t="str">
        <v>배은채</v>
      </c>
      <c r="F14" s="2">
        <v>91</v>
      </c>
    </row>
    <row r="15" spans="1:9" ht="21" customHeight="1">
      <c r="B15" s="2" t="s">
        <v>31</v>
      </c>
      <c r="C15" s="19">
        <v>89</v>
      </c>
      <c r="E15" s="2" t="str">
        <v>백서연</v>
      </c>
      <c r="F15" s="2">
        <v>95</v>
      </c>
    </row>
    <row r="16" spans="1:9" ht="21" customHeight="1">
      <c r="B16" s="2" t="s">
        <v>38</v>
      </c>
      <c r="C16" s="19">
        <v>78</v>
      </c>
    </row>
    <row r="17" spans="2:6" ht="21" customHeight="1">
      <c r="B17" s="2" t="s">
        <v>34</v>
      </c>
      <c r="C17" s="19">
        <v>69</v>
      </c>
    </row>
    <row r="18" spans="2:6" ht="21" customHeight="1">
      <c r="B18" s="2" t="s">
        <v>39</v>
      </c>
      <c r="C18" s="19">
        <v>67</v>
      </c>
      <c r="E18" s="2">
        <f>AVERAGE(_xlfn.CHOOSECOLS(_xlfn.DROP(_xlfn.DROP(_xlfn._xlws.SORT(_xlfn.DROP(B10:C20,-1),2), 2),-2), 2))</f>
        <v>85.166666666666671</v>
      </c>
      <c r="F18" s="66" t="s">
        <v>240</v>
      </c>
    </row>
    <row r="19" spans="2:6" ht="21" customHeight="1" thickBot="1">
      <c r="B19" s="2" t="s">
        <v>32</v>
      </c>
      <c r="C19" s="19">
        <v>65</v>
      </c>
      <c r="E19" s="2">
        <f>AVERAGE(_xlfn.TAKE(_xlfn.DROP(_xlfn.DROP(_xlfn._xlws.SORT(_xlfn.DROP(B10:C20,-1),2), 2),-2),,2))</f>
        <v>85.166666666666671</v>
      </c>
      <c r="F19" s="66" t="s">
        <v>241</v>
      </c>
    </row>
    <row r="20" spans="2:6" ht="21" customHeight="1">
      <c r="B20" s="56" t="s">
        <v>217</v>
      </c>
      <c r="C20" s="57">
        <f>AVERAGE(C10:C19)</f>
        <v>84.1</v>
      </c>
      <c r="E20" s="2">
        <f>AVERAGE(_xlfn.TAKE(_xlfn.DROP(_xlfn.DROP(_xlfn._xlws.SORT(_xlfn.DROP(B10:C20,-1),2),2),-2),,2))</f>
        <v>85.166666666666671</v>
      </c>
      <c r="F20" s="66" t="s">
        <v>242</v>
      </c>
    </row>
    <row r="21" spans="2:6" ht="21" customHeight="1">
      <c r="B21" s="2"/>
      <c r="E21" s="2">
        <f>AVERAGE(INDEX(_xlfn.DROP(_xlfn.DROP(_xlfn._xlws.SORT(_xlfn.DROP(B10:C20,-1),2), 2),-2), , 2))</f>
        <v>85.166666666666671</v>
      </c>
      <c r="F21" s="66" t="s">
        <v>243</v>
      </c>
    </row>
    <row r="22" spans="2:6" ht="21" customHeight="1"/>
    <row r="23" spans="2:6" ht="21" customHeight="1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T39"/>
  <sheetViews>
    <sheetView showGridLines="0" topLeftCell="A8" zoomScale="145" zoomScaleNormal="145" workbookViewId="0">
      <selection activeCell="R22" sqref="R22"/>
    </sheetView>
  </sheetViews>
  <sheetFormatPr baseColWidth="10" defaultColWidth="9" defaultRowHeight="18.75" customHeight="1"/>
  <cols>
    <col min="1" max="1" width="3.16406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83203125" style="15" customWidth="1"/>
    <col min="14" max="14" width="5.5" style="1" customWidth="1"/>
    <col min="15" max="15" width="12.6640625" style="19" customWidth="1"/>
    <col min="16" max="16" width="12.6640625" style="20" customWidth="1"/>
    <col min="17" max="16384" width="9" style="1"/>
  </cols>
  <sheetData>
    <row r="1" spans="1:20" s="5" customFormat="1" ht="6.75" customHeight="1">
      <c r="A1" s="6"/>
      <c r="B1" s="6"/>
      <c r="D1" s="17"/>
      <c r="K1" s="36"/>
      <c r="L1" s="36"/>
      <c r="M1" s="36"/>
      <c r="O1" s="37"/>
      <c r="P1" s="38"/>
    </row>
    <row r="2" spans="1:20" s="5" customFormat="1" ht="18.75" customHeight="1">
      <c r="A2" s="6"/>
      <c r="B2" s="8" t="s">
        <v>26</v>
      </c>
      <c r="D2" s="17"/>
      <c r="K2" s="36"/>
      <c r="L2" s="36"/>
      <c r="M2" s="36"/>
      <c r="O2" s="37"/>
      <c r="P2" s="38"/>
    </row>
    <row r="3" spans="1:20" s="5" customFormat="1" ht="15" customHeight="1">
      <c r="A3" s="6"/>
      <c r="B3" s="7" t="s">
        <v>25</v>
      </c>
      <c r="D3" s="17"/>
      <c r="K3" s="36"/>
      <c r="L3" s="36"/>
      <c r="M3" s="36"/>
      <c r="O3" s="37"/>
      <c r="P3" s="38"/>
    </row>
    <row r="4" spans="1:20" s="5" customFormat="1" ht="4.5" customHeight="1">
      <c r="A4" s="6"/>
      <c r="B4" s="7"/>
      <c r="D4" s="17"/>
      <c r="K4" s="36"/>
      <c r="L4" s="36"/>
      <c r="M4" s="36"/>
      <c r="O4" s="37"/>
      <c r="P4" s="38"/>
    </row>
    <row r="5" spans="1:20" s="3" customFormat="1" ht="21.75" customHeight="1">
      <c r="B5" s="4" t="s">
        <v>24</v>
      </c>
      <c r="D5" s="16"/>
      <c r="K5" s="24"/>
      <c r="L5" s="24"/>
      <c r="M5" s="24"/>
      <c r="O5" s="39"/>
      <c r="P5" s="40"/>
    </row>
    <row r="6" spans="1:20" ht="7.75" customHeight="1"/>
    <row r="7" spans="1:20" ht="21" customHeight="1"/>
    <row r="8" spans="1:20" ht="7.75" customHeight="1"/>
    <row r="9" spans="1:20" s="15" customFormat="1" ht="18.5" customHeight="1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67" t="s">
        <v>244</v>
      </c>
      <c r="T9" s="67" t="s">
        <v>245</v>
      </c>
    </row>
    <row r="10" spans="1:20" ht="18.5" customHeight="1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O14">_xlfn.UNIQUE(K10:K24)</f>
        <v>생활용품</v>
      </c>
      <c r="P10" s="20" cm="1">
        <f t="array" ref="P10:P14">SUMIF(K10:K24,_xlfn.ANCHORARRAY(O10),M10:M24)</f>
        <v>3000</v>
      </c>
    </row>
    <row r="11" spans="1:20" ht="18.5" customHeight="1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20" ht="18.5" customHeight="1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20" ht="18.5" customHeight="1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20" ht="18.5" customHeight="1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20" ht="18.5" customHeight="1">
      <c r="D15" s="1"/>
      <c r="K15" s="2" t="s">
        <v>132</v>
      </c>
      <c r="L15" s="2" t="s">
        <v>135</v>
      </c>
      <c r="M15" s="9">
        <v>2000</v>
      </c>
      <c r="N15" s="2"/>
    </row>
    <row r="16" spans="1:20" ht="18.5" customHeight="1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7" ht="18.5" customHeight="1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7" ht="18.75" customHeight="1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 cm="1">
        <f t="array" ref="O18:P22">_xlfn.HSTACK(_xlfn.ANCHORARRAY(O10),_xlfn.ANCHORARRAY(P10))</f>
        <v>생활용품</v>
      </c>
      <c r="P18" s="20">
        <v>3000</v>
      </c>
    </row>
    <row r="19" spans="2:17" ht="18.75" customHeight="1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주방용품</v>
      </c>
      <c r="P19" s="20">
        <v>4000</v>
      </c>
    </row>
    <row r="20" spans="2:17" ht="18.75" customHeight="1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욕실용품</v>
      </c>
      <c r="P20" s="20">
        <v>3000</v>
      </c>
    </row>
    <row r="21" spans="2:17" ht="18.75" customHeight="1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문구/사무</v>
      </c>
      <c r="P21" s="20">
        <v>4000</v>
      </c>
    </row>
    <row r="22" spans="2:17" ht="18.75" customHeight="1">
      <c r="K22" s="2" t="s">
        <v>144</v>
      </c>
      <c r="L22" s="2" t="s">
        <v>145</v>
      </c>
      <c r="M22" s="9">
        <v>3000</v>
      </c>
      <c r="O22" s="19" t="str">
        <v>청소용품</v>
      </c>
      <c r="P22" s="20">
        <v>7000</v>
      </c>
    </row>
    <row r="23" spans="2:17" ht="18.75" customHeight="1">
      <c r="K23" s="2" t="s">
        <v>144</v>
      </c>
      <c r="L23" s="2" t="s">
        <v>146</v>
      </c>
      <c r="M23" s="9">
        <v>2000</v>
      </c>
    </row>
    <row r="24" spans="2:17" ht="18.75" customHeight="1">
      <c r="K24" s="2" t="s">
        <v>144</v>
      </c>
      <c r="L24" s="2" t="s">
        <v>147</v>
      </c>
      <c r="M24" s="9">
        <v>2000</v>
      </c>
      <c r="O24" s="34" t="s">
        <v>120</v>
      </c>
      <c r="P24" s="22" t="s">
        <v>129</v>
      </c>
    </row>
    <row r="25" spans="2:17" ht="18.75" customHeight="1">
      <c r="K25" s="2"/>
      <c r="L25" s="2"/>
      <c r="M25" s="9"/>
      <c r="O25" s="19" t="str" cm="1">
        <f t="array" ref="O25:P29">myReport(K10:K24,M10:M24)</f>
        <v>생활용품</v>
      </c>
      <c r="P25" s="20">
        <v>3000</v>
      </c>
      <c r="Q25" s="68" t="s">
        <v>246</v>
      </c>
    </row>
    <row r="26" spans="2:17" ht="18.75" customHeight="1">
      <c r="K26" s="2"/>
      <c r="L26" s="2"/>
      <c r="M26" s="9"/>
      <c r="O26" s="19" t="str">
        <v>주방용품</v>
      </c>
      <c r="P26" s="20">
        <v>4000</v>
      </c>
      <c r="Q26" s="69" t="s">
        <v>247</v>
      </c>
    </row>
    <row r="27" spans="2:17" ht="18.75" customHeight="1">
      <c r="K27" s="2"/>
      <c r="L27" s="2"/>
      <c r="M27" s="9"/>
      <c r="O27" s="19" t="str">
        <v>욕실용품</v>
      </c>
      <c r="P27" s="20">
        <v>3000</v>
      </c>
    </row>
    <row r="28" spans="2:17" ht="18.75" customHeight="1">
      <c r="K28" s="2"/>
      <c r="L28" s="2"/>
      <c r="M28" s="9"/>
      <c r="O28" s="19" t="str">
        <v>문구/사무</v>
      </c>
      <c r="P28" s="20">
        <v>4000</v>
      </c>
    </row>
    <row r="29" spans="2:17" ht="18.75" customHeight="1">
      <c r="K29" s="2"/>
      <c r="L29" s="2"/>
      <c r="M29" s="9"/>
      <c r="O29" s="19" t="str">
        <v>청소용품</v>
      </c>
      <c r="P29" s="20">
        <v>7000</v>
      </c>
    </row>
    <row r="30" spans="2:17" ht="18.75" customHeight="1">
      <c r="K30" s="2"/>
      <c r="L30" s="2"/>
      <c r="M30" s="9"/>
    </row>
    <row r="31" spans="2:17" ht="18.75" customHeight="1">
      <c r="K31" s="2"/>
      <c r="L31" s="2"/>
      <c r="M31" s="9"/>
    </row>
    <row r="32" spans="2:17" ht="18.75" customHeight="1">
      <c r="K32" s="2"/>
      <c r="L32" s="2"/>
      <c r="M32" s="9"/>
    </row>
    <row r="33" spans="11:13" ht="18.75" customHeight="1">
      <c r="K33" s="2"/>
      <c r="L33" s="2"/>
      <c r="M33" s="9"/>
    </row>
    <row r="34" spans="11:13" ht="18.75" customHeight="1">
      <c r="K34" s="2"/>
      <c r="L34" s="2"/>
      <c r="M34" s="9"/>
    </row>
    <row r="35" spans="11:13" ht="18.75" customHeight="1">
      <c r="K35" s="2"/>
      <c r="L35" s="2"/>
      <c r="M35" s="9"/>
    </row>
    <row r="36" spans="11:13" ht="18.75" customHeight="1">
      <c r="K36" s="2"/>
      <c r="L36" s="2"/>
      <c r="M36" s="9"/>
    </row>
    <row r="37" spans="11:13" ht="18.75" customHeight="1">
      <c r="K37" s="2"/>
      <c r="L37" s="2"/>
      <c r="M37" s="9"/>
    </row>
    <row r="38" spans="11:13" ht="18.75" customHeight="1">
      <c r="K38" s="2"/>
      <c r="L38" s="2"/>
      <c r="M38" s="9"/>
    </row>
    <row r="39" spans="11:13" ht="18.75" customHeight="1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U1187"/>
  <sheetViews>
    <sheetView tabSelected="1" topLeftCell="C1" zoomScaleNormal="100" workbookViewId="0">
      <selection activeCell="V3" sqref="V3"/>
    </sheetView>
  </sheetViews>
  <sheetFormatPr baseColWidth="10" defaultColWidth="8.83203125" defaultRowHeight="24" customHeight="1" outlineLevelCol="1"/>
  <cols>
    <col min="1" max="7" width="14" customWidth="1"/>
    <col min="8" max="8" width="40.1640625" hidden="1" customWidth="1" outlineLevel="1"/>
    <col min="9" max="9" width="12.6640625" hidden="1" customWidth="1" outlineLevel="1"/>
    <col min="10" max="10" width="5" customWidth="1" collapsed="1"/>
    <col min="11" max="11" width="16.33203125" style="31" customWidth="1"/>
    <col min="12" max="12" width="16.33203125" customWidth="1"/>
    <col min="13" max="13" width="40.5" customWidth="1"/>
    <col min="14" max="14" width="16.1640625" style="31" hidden="1" customWidth="1" outlineLevel="1"/>
    <col min="15" max="15" width="11.6640625" hidden="1" customWidth="1" outlineLevel="1"/>
    <col min="16" max="16" width="13" hidden="1" customWidth="1" outlineLevel="1"/>
    <col min="17" max="17" width="16.1640625" hidden="1" customWidth="1" outlineLevel="1"/>
    <col min="18" max="18" width="12.83203125" style="25" hidden="1" customWidth="1" outlineLevel="1"/>
    <col min="19" max="19" width="11.5" hidden="1" customWidth="1" outlineLevel="1"/>
    <col min="20" max="20" width="12.83203125" style="25" hidden="1" customWidth="1" outlineLevel="1"/>
    <col min="21" max="21" width="8.83203125" collapsed="1"/>
  </cols>
  <sheetData>
    <row r="1" spans="1:20" s="28" customFormat="1" ht="24" customHeight="1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50</v>
      </c>
      <c r="N1" s="26"/>
      <c r="R1" s="27"/>
      <c r="T1" s="27"/>
    </row>
    <row r="2" spans="1:20" ht="24" customHeight="1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H2" t="s">
        <v>248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H3" t="s">
        <v>249</v>
      </c>
      <c r="I3" t="str">
        <v>용산점</v>
      </c>
      <c r="K3" s="31" t="str" cm="1">
        <f t="array" ref="K3:L8">myReport(INDEX(_xlfn.ANCHORARRAY(N3),,3), INDEX(_xlfn.ANCHORARRAY(N3),,7))</f>
        <v>잡화</v>
      </c>
      <c r="L3" s="25">
        <v>218500</v>
      </c>
      <c r="N3" s="31" cm="1">
        <f t="array" ref="N3:T123">_xlfn._xlws.FILTER(A2:G1187, B2:B1187 = L1)</f>
        <v>45318</v>
      </c>
      <c r="O3" t="str">
        <v>여의도점</v>
      </c>
      <c r="P3" t="str">
        <v>잡화</v>
      </c>
      <c r="Q3" t="str">
        <v>손목쿠션</v>
      </c>
      <c r="R3" s="25">
        <v>2800</v>
      </c>
      <c r="S3">
        <v>2</v>
      </c>
      <c r="T3" s="25">
        <v>5600</v>
      </c>
    </row>
    <row r="4" spans="1:20" ht="24" customHeight="1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H4" t="s">
        <v>250</v>
      </c>
      <c r="I4" t="str">
        <v>여의도점</v>
      </c>
      <c r="K4" s="31" t="str">
        <v>음료</v>
      </c>
      <c r="L4" s="25">
        <v>113700</v>
      </c>
      <c r="N4" s="31">
        <v>45323</v>
      </c>
      <c r="O4" t="str">
        <v>여의도점</v>
      </c>
      <c r="P4" t="str">
        <v>잡화</v>
      </c>
      <c r="Q4" t="str">
        <v>안대</v>
      </c>
      <c r="R4" s="25">
        <v>1500</v>
      </c>
      <c r="S4">
        <v>1</v>
      </c>
      <c r="T4" s="25">
        <v>1500</v>
      </c>
    </row>
    <row r="5" spans="1:20" ht="24" customHeight="1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H5" t="s">
        <v>251</v>
      </c>
      <c r="I5" t="str">
        <v>영등포점</v>
      </c>
      <c r="K5" s="31" t="str">
        <v>신선식품</v>
      </c>
      <c r="L5" s="25">
        <v>34600</v>
      </c>
      <c r="N5" s="31">
        <v>45340</v>
      </c>
      <c r="O5" t="str">
        <v>여의도점</v>
      </c>
      <c r="P5" t="str">
        <v>잡화</v>
      </c>
      <c r="Q5" t="str">
        <v>키링</v>
      </c>
      <c r="R5" s="25">
        <v>2500</v>
      </c>
      <c r="S5">
        <v>1</v>
      </c>
      <c r="T5" s="25">
        <v>2500</v>
      </c>
    </row>
    <row r="6" spans="1:20" ht="24" customHeight="1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40500</v>
      </c>
      <c r="N6" s="31">
        <v>45352</v>
      </c>
      <c r="O6" t="str">
        <v>여의도점</v>
      </c>
      <c r="P6" t="str">
        <v>잡화</v>
      </c>
      <c r="Q6" t="str">
        <v>터치펜</v>
      </c>
      <c r="R6" s="25">
        <v>1800</v>
      </c>
      <c r="S6">
        <v>3</v>
      </c>
      <c r="T6" s="25">
        <v>5400</v>
      </c>
    </row>
    <row r="7" spans="1:20" ht="24" customHeight="1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H7" t="s">
        <v>252</v>
      </c>
      <c r="I7" t="str">
        <v>반포점</v>
      </c>
      <c r="K7" s="31" t="str">
        <v>과자</v>
      </c>
      <c r="L7" s="25">
        <v>87000</v>
      </c>
      <c r="N7" s="31">
        <v>45369</v>
      </c>
      <c r="O7" t="str">
        <v>여의도점</v>
      </c>
      <c r="P7" t="str">
        <v>잡화</v>
      </c>
      <c r="Q7" t="str">
        <v>이어폰</v>
      </c>
      <c r="R7" s="25">
        <v>5000</v>
      </c>
      <c r="S7">
        <v>3</v>
      </c>
      <c r="T7" s="25">
        <v>15000</v>
      </c>
    </row>
    <row r="8" spans="1:20" ht="24" customHeight="1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H8" t="s">
        <v>253</v>
      </c>
      <c r="I8" t="str">
        <v>강남점</v>
      </c>
      <c r="K8" s="31" t="str">
        <v>간편식</v>
      </c>
      <c r="L8" s="25">
        <v>190600</v>
      </c>
      <c r="N8" s="31">
        <v>45380</v>
      </c>
      <c r="O8" t="str">
        <v>여의도점</v>
      </c>
      <c r="P8" t="str">
        <v>잡화</v>
      </c>
      <c r="Q8" t="str">
        <v>이어폰</v>
      </c>
      <c r="R8" s="25">
        <v>5000</v>
      </c>
      <c r="S8">
        <v>1</v>
      </c>
      <c r="T8" s="25">
        <v>5000</v>
      </c>
    </row>
    <row r="9" spans="1:20" ht="24" customHeight="1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45395</v>
      </c>
      <c r="O9" t="str">
        <v>여의도점</v>
      </c>
      <c r="P9" t="str">
        <v>잡화</v>
      </c>
      <c r="Q9" t="str">
        <v>터치펜</v>
      </c>
      <c r="R9" s="25">
        <v>1800</v>
      </c>
      <c r="S9">
        <v>2</v>
      </c>
      <c r="T9" s="25">
        <v>3600</v>
      </c>
    </row>
    <row r="10" spans="1:20" ht="24" customHeight="1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H10" t="s">
        <v>254</v>
      </c>
      <c r="N10" s="31">
        <v>45400</v>
      </c>
      <c r="O10" t="str">
        <v>여의도점</v>
      </c>
      <c r="P10" t="str">
        <v>잡화</v>
      </c>
      <c r="Q10" t="str">
        <v>손목쿠션</v>
      </c>
      <c r="R10" s="25">
        <v>2800</v>
      </c>
      <c r="S10">
        <v>3</v>
      </c>
      <c r="T10" s="25">
        <v>8400</v>
      </c>
    </row>
    <row r="11" spans="1:20" ht="24" customHeight="1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H11" t="s">
        <v>255</v>
      </c>
      <c r="N11" s="31">
        <v>45404</v>
      </c>
      <c r="O11" t="str">
        <v>여의도점</v>
      </c>
      <c r="P11" t="str">
        <v>잡화</v>
      </c>
      <c r="Q11" t="str">
        <v>충전케이블</v>
      </c>
      <c r="R11" s="25">
        <v>3000</v>
      </c>
      <c r="S11">
        <v>3</v>
      </c>
      <c r="T11" s="25">
        <v>9000</v>
      </c>
    </row>
    <row r="12" spans="1:20" ht="24" customHeight="1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H12" s="70" t="s">
        <v>256</v>
      </c>
      <c r="N12" s="31">
        <v>45411</v>
      </c>
      <c r="O12" t="str">
        <v>여의도점</v>
      </c>
      <c r="P12" t="str">
        <v>잡화</v>
      </c>
      <c r="Q12" t="str">
        <v>스마트톡</v>
      </c>
      <c r="R12" s="25">
        <v>2200</v>
      </c>
      <c r="S12">
        <v>3</v>
      </c>
      <c r="T12" s="25">
        <v>6600</v>
      </c>
    </row>
    <row r="13" spans="1:20" ht="24" customHeight="1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H13" t="s">
        <v>257</v>
      </c>
      <c r="N13" s="31">
        <v>45414</v>
      </c>
      <c r="O13" t="str">
        <v>여의도점</v>
      </c>
      <c r="P13" t="str">
        <v>잡화</v>
      </c>
      <c r="Q13" t="str">
        <v>보조배터리</v>
      </c>
      <c r="R13" s="25">
        <v>9900</v>
      </c>
      <c r="S13">
        <v>4</v>
      </c>
      <c r="T13" s="25">
        <v>39600</v>
      </c>
    </row>
    <row r="14" spans="1:20" ht="24" customHeight="1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45416</v>
      </c>
      <c r="O14" t="str">
        <v>여의도점</v>
      </c>
      <c r="P14" t="str">
        <v>잡화</v>
      </c>
      <c r="Q14" t="str">
        <v>손목쿠션</v>
      </c>
      <c r="R14" s="25">
        <v>2800</v>
      </c>
      <c r="S14">
        <v>1</v>
      </c>
      <c r="T14" s="25">
        <v>2800</v>
      </c>
    </row>
    <row r="15" spans="1:20" ht="24" customHeight="1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45422</v>
      </c>
      <c r="O15" t="str">
        <v>여의도점</v>
      </c>
      <c r="P15" t="str">
        <v>잡화</v>
      </c>
      <c r="Q15" t="str">
        <v>이어폰</v>
      </c>
      <c r="R15" s="25">
        <v>5000</v>
      </c>
      <c r="S15">
        <v>4</v>
      </c>
      <c r="T15" s="25">
        <v>20000</v>
      </c>
    </row>
    <row r="16" spans="1:20" ht="24" customHeight="1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45436</v>
      </c>
      <c r="O16" t="str">
        <v>여의도점</v>
      </c>
      <c r="P16" t="str">
        <v>잡화</v>
      </c>
      <c r="Q16" t="str">
        <v>터치펜</v>
      </c>
      <c r="R16" s="25">
        <v>1800</v>
      </c>
      <c r="S16">
        <v>2</v>
      </c>
      <c r="T16" s="25">
        <v>3600</v>
      </c>
    </row>
    <row r="17" spans="1:20" ht="24" customHeight="1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45482</v>
      </c>
      <c r="O17" t="str">
        <v>여의도점</v>
      </c>
      <c r="P17" t="str">
        <v>잡화</v>
      </c>
      <c r="Q17" t="str">
        <v>안대</v>
      </c>
      <c r="R17" s="25">
        <v>1500</v>
      </c>
      <c r="S17">
        <v>4</v>
      </c>
      <c r="T17" s="25">
        <v>6000</v>
      </c>
    </row>
    <row r="18" spans="1:20" ht="24" customHeight="1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45516</v>
      </c>
      <c r="O18" t="str">
        <v>여의도점</v>
      </c>
      <c r="P18" t="str">
        <v>잡화</v>
      </c>
      <c r="Q18" t="str">
        <v>귀마개</v>
      </c>
      <c r="R18" s="25">
        <v>1000</v>
      </c>
      <c r="S18">
        <v>4</v>
      </c>
      <c r="T18" s="25">
        <v>4000</v>
      </c>
    </row>
    <row r="19" spans="1:20" ht="24" customHeight="1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45527</v>
      </c>
      <c r="O19" t="str">
        <v>여의도점</v>
      </c>
      <c r="P19" t="str">
        <v>잡화</v>
      </c>
      <c r="Q19" t="str">
        <v>귀마개</v>
      </c>
      <c r="R19" s="25">
        <v>1000</v>
      </c>
      <c r="S19">
        <v>1</v>
      </c>
      <c r="T19" s="25">
        <v>1000</v>
      </c>
    </row>
    <row r="20" spans="1:20" ht="24" customHeight="1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45529</v>
      </c>
      <c r="O20" t="str">
        <v>여의도점</v>
      </c>
      <c r="P20" t="str">
        <v>잡화</v>
      </c>
      <c r="Q20" t="str">
        <v>귀마개</v>
      </c>
      <c r="R20" s="25">
        <v>1000</v>
      </c>
      <c r="S20">
        <v>1</v>
      </c>
      <c r="T20" s="25">
        <v>1000</v>
      </c>
    </row>
    <row r="21" spans="1:20" ht="24" customHeight="1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45548</v>
      </c>
      <c r="O21" t="str">
        <v>여의도점</v>
      </c>
      <c r="P21" t="str">
        <v>잡화</v>
      </c>
      <c r="Q21" t="str">
        <v>보조배터리</v>
      </c>
      <c r="R21" s="25">
        <v>9900</v>
      </c>
      <c r="S21">
        <v>1</v>
      </c>
      <c r="T21" s="25">
        <v>9900</v>
      </c>
    </row>
    <row r="22" spans="1:20" ht="24" customHeight="1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45562</v>
      </c>
      <c r="O22" t="str">
        <v>여의도점</v>
      </c>
      <c r="P22" t="str">
        <v>잡화</v>
      </c>
      <c r="Q22" t="str">
        <v>손목쿠션</v>
      </c>
      <c r="R22" s="25">
        <v>2800</v>
      </c>
      <c r="S22">
        <v>4</v>
      </c>
      <c r="T22" s="25">
        <v>11200</v>
      </c>
    </row>
    <row r="23" spans="1:20" ht="24" customHeight="1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45572</v>
      </c>
      <c r="O23" t="str">
        <v>여의도점</v>
      </c>
      <c r="P23" t="str">
        <v>잡화</v>
      </c>
      <c r="Q23" t="str">
        <v>안대</v>
      </c>
      <c r="R23" s="25">
        <v>1500</v>
      </c>
      <c r="S23">
        <v>1</v>
      </c>
      <c r="T23" s="25">
        <v>1500</v>
      </c>
    </row>
    <row r="24" spans="1:20" ht="24" customHeight="1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45579</v>
      </c>
      <c r="O24" t="str">
        <v>여의도점</v>
      </c>
      <c r="P24" t="str">
        <v>잡화</v>
      </c>
      <c r="Q24" t="str">
        <v>손목쿠션</v>
      </c>
      <c r="R24" s="25">
        <v>2800</v>
      </c>
      <c r="S24">
        <v>3</v>
      </c>
      <c r="T24" s="25">
        <v>8400</v>
      </c>
    </row>
    <row r="25" spans="1:20" ht="24" customHeight="1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45583</v>
      </c>
      <c r="O25" t="str">
        <v>여의도점</v>
      </c>
      <c r="P25" t="str">
        <v>잡화</v>
      </c>
      <c r="Q25" t="str">
        <v>손목쿠션</v>
      </c>
      <c r="R25" s="25">
        <v>2800</v>
      </c>
      <c r="S25">
        <v>1</v>
      </c>
      <c r="T25" s="25">
        <v>2800</v>
      </c>
    </row>
    <row r="26" spans="1:20" ht="24" customHeight="1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45594</v>
      </c>
      <c r="O26" t="str">
        <v>여의도점</v>
      </c>
      <c r="P26" t="str">
        <v>잡화</v>
      </c>
      <c r="Q26" t="str">
        <v>무선마우스</v>
      </c>
      <c r="R26" s="25">
        <v>8000</v>
      </c>
      <c r="S26">
        <v>2</v>
      </c>
      <c r="T26" s="25">
        <v>16000</v>
      </c>
    </row>
    <row r="27" spans="1:20" ht="24" customHeight="1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45597</v>
      </c>
      <c r="O27" t="str">
        <v>여의도점</v>
      </c>
      <c r="P27" t="str">
        <v>잡화</v>
      </c>
      <c r="Q27" t="str">
        <v>키링</v>
      </c>
      <c r="R27" s="25">
        <v>2500</v>
      </c>
      <c r="S27">
        <v>3</v>
      </c>
      <c r="T27" s="25">
        <v>7500</v>
      </c>
    </row>
    <row r="28" spans="1:20" ht="24" customHeight="1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45599</v>
      </c>
      <c r="O28" t="str">
        <v>여의도점</v>
      </c>
      <c r="P28" t="str">
        <v>잡화</v>
      </c>
      <c r="Q28" t="str">
        <v>터치펜</v>
      </c>
      <c r="R28" s="25">
        <v>1800</v>
      </c>
      <c r="S28">
        <v>3</v>
      </c>
      <c r="T28" s="25">
        <v>5400</v>
      </c>
    </row>
    <row r="29" spans="1:20" ht="24" customHeight="1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45601</v>
      </c>
      <c r="O29" t="str">
        <v>여의도점</v>
      </c>
      <c r="P29" t="str">
        <v>잡화</v>
      </c>
      <c r="Q29" t="str">
        <v>터치펜</v>
      </c>
      <c r="R29" s="25">
        <v>1800</v>
      </c>
      <c r="S29">
        <v>4</v>
      </c>
      <c r="T29" s="25">
        <v>7200</v>
      </c>
    </row>
    <row r="30" spans="1:20" ht="24" customHeight="1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45615</v>
      </c>
      <c r="O30" t="str">
        <v>여의도점</v>
      </c>
      <c r="P30" t="str">
        <v>잡화</v>
      </c>
      <c r="Q30" t="str">
        <v>이어폰</v>
      </c>
      <c r="R30" s="25">
        <v>5000</v>
      </c>
      <c r="S30">
        <v>1</v>
      </c>
      <c r="T30" s="25">
        <v>5000</v>
      </c>
    </row>
    <row r="31" spans="1:20" ht="24" customHeight="1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45641</v>
      </c>
      <c r="O31" t="str">
        <v>여의도점</v>
      </c>
      <c r="P31" t="str">
        <v>잡화</v>
      </c>
      <c r="Q31" t="str">
        <v>귀마개</v>
      </c>
      <c r="R31" s="25">
        <v>1000</v>
      </c>
      <c r="S31">
        <v>1</v>
      </c>
      <c r="T31" s="25">
        <v>1000</v>
      </c>
    </row>
    <row r="32" spans="1:20" ht="24" customHeight="1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45655</v>
      </c>
      <c r="O32" t="str">
        <v>여의도점</v>
      </c>
      <c r="P32" t="str">
        <v>잡화</v>
      </c>
      <c r="Q32" t="str">
        <v>귀마개</v>
      </c>
      <c r="R32" s="25">
        <v>1000</v>
      </c>
      <c r="S32">
        <v>2</v>
      </c>
      <c r="T32" s="25">
        <v>2000</v>
      </c>
    </row>
    <row r="33" spans="1:20" ht="24" customHeight="1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45300</v>
      </c>
      <c r="O33" t="str">
        <v>여의도점</v>
      </c>
      <c r="P33" t="str">
        <v>음료</v>
      </c>
      <c r="Q33" t="str">
        <v>복숭아주스</v>
      </c>
      <c r="R33" s="25">
        <v>1500</v>
      </c>
      <c r="S33">
        <v>1</v>
      </c>
      <c r="T33" s="25">
        <v>1500</v>
      </c>
    </row>
    <row r="34" spans="1:20" ht="24" customHeight="1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45317</v>
      </c>
      <c r="O34" t="str">
        <v>여의도점</v>
      </c>
      <c r="P34" t="str">
        <v>음료</v>
      </c>
      <c r="Q34" t="str">
        <v>복숭아주스</v>
      </c>
      <c r="R34" s="25">
        <v>1500</v>
      </c>
      <c r="S34">
        <v>1</v>
      </c>
      <c r="T34" s="25">
        <v>1500</v>
      </c>
    </row>
    <row r="35" spans="1:20" ht="24" customHeight="1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45355</v>
      </c>
      <c r="O35" t="str">
        <v>여의도점</v>
      </c>
      <c r="P35" t="str">
        <v>음료</v>
      </c>
      <c r="Q35" t="str">
        <v>요구르트</v>
      </c>
      <c r="R35" s="25">
        <v>1000</v>
      </c>
      <c r="S35">
        <v>3</v>
      </c>
      <c r="T35" s="25">
        <v>3000</v>
      </c>
    </row>
    <row r="36" spans="1:20" ht="24" customHeight="1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45357</v>
      </c>
      <c r="O36" t="str">
        <v>여의도점</v>
      </c>
      <c r="P36" t="str">
        <v>음료</v>
      </c>
      <c r="Q36" t="str">
        <v>복숭아주스</v>
      </c>
      <c r="R36" s="25">
        <v>1500</v>
      </c>
      <c r="S36">
        <v>2</v>
      </c>
      <c r="T36" s="25">
        <v>3000</v>
      </c>
    </row>
    <row r="37" spans="1:20" ht="24" customHeight="1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45361</v>
      </c>
      <c r="O37" t="str">
        <v>여의도점</v>
      </c>
      <c r="P37" t="str">
        <v>음료</v>
      </c>
      <c r="Q37" t="str">
        <v>초코라떼</v>
      </c>
      <c r="R37" s="25">
        <v>2200</v>
      </c>
      <c r="S37">
        <v>1</v>
      </c>
      <c r="T37" s="25">
        <v>2200</v>
      </c>
    </row>
    <row r="38" spans="1:20" ht="24" customHeight="1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45365</v>
      </c>
      <c r="O38" t="str">
        <v>여의도점</v>
      </c>
      <c r="P38" t="str">
        <v>음료</v>
      </c>
      <c r="Q38" t="str">
        <v>콜드브루</v>
      </c>
      <c r="R38" s="25">
        <v>2000</v>
      </c>
      <c r="S38">
        <v>4</v>
      </c>
      <c r="T38" s="25">
        <v>8000</v>
      </c>
    </row>
    <row r="39" spans="1:20" ht="24" customHeight="1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45370</v>
      </c>
      <c r="O39" t="str">
        <v>여의도점</v>
      </c>
      <c r="P39" t="str">
        <v>음료</v>
      </c>
      <c r="Q39" t="str">
        <v>블랙커피</v>
      </c>
      <c r="R39" s="25">
        <v>1700</v>
      </c>
      <c r="S39">
        <v>4</v>
      </c>
      <c r="T39" s="25">
        <v>6800</v>
      </c>
    </row>
    <row r="40" spans="1:20" ht="24" customHeight="1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45389</v>
      </c>
      <c r="O40" t="str">
        <v>여의도점</v>
      </c>
      <c r="P40" t="str">
        <v>음료</v>
      </c>
      <c r="Q40" t="str">
        <v>망고스무디</v>
      </c>
      <c r="R40" s="25">
        <v>2500</v>
      </c>
      <c r="S40">
        <v>2</v>
      </c>
      <c r="T40" s="25">
        <v>5000</v>
      </c>
    </row>
    <row r="41" spans="1:20" ht="24" customHeight="1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45404</v>
      </c>
      <c r="O41" t="str">
        <v>여의도점</v>
      </c>
      <c r="P41" t="str">
        <v>음료</v>
      </c>
      <c r="Q41" t="str">
        <v>요구르트</v>
      </c>
      <c r="R41" s="25">
        <v>1000</v>
      </c>
      <c r="S41">
        <v>4</v>
      </c>
      <c r="T41" s="25">
        <v>4000</v>
      </c>
    </row>
    <row r="42" spans="1:20" ht="24" customHeight="1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45411</v>
      </c>
      <c r="O42" t="str">
        <v>여의도점</v>
      </c>
      <c r="P42" t="str">
        <v>음료</v>
      </c>
      <c r="Q42" t="str">
        <v>콜드브루</v>
      </c>
      <c r="R42" s="25">
        <v>2000</v>
      </c>
      <c r="S42">
        <v>4</v>
      </c>
      <c r="T42" s="25">
        <v>8000</v>
      </c>
    </row>
    <row r="43" spans="1:20" ht="24" customHeight="1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45425</v>
      </c>
      <c r="O43" t="str">
        <v>여의도점</v>
      </c>
      <c r="P43" t="str">
        <v>음료</v>
      </c>
      <c r="Q43" t="str">
        <v>요구르트</v>
      </c>
      <c r="R43" s="25">
        <v>1000</v>
      </c>
      <c r="S43">
        <v>4</v>
      </c>
      <c r="T43" s="25">
        <v>4000</v>
      </c>
    </row>
    <row r="44" spans="1:20" ht="24" customHeight="1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45431</v>
      </c>
      <c r="O44" t="str">
        <v>여의도점</v>
      </c>
      <c r="P44" t="str">
        <v>음료</v>
      </c>
      <c r="Q44" t="str">
        <v>요구르트</v>
      </c>
      <c r="R44" s="25">
        <v>1000</v>
      </c>
      <c r="S44">
        <v>1</v>
      </c>
      <c r="T44" s="25">
        <v>1000</v>
      </c>
    </row>
    <row r="45" spans="1:20" ht="24" customHeight="1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45437</v>
      </c>
      <c r="O45" t="str">
        <v>여의도점</v>
      </c>
      <c r="P45" t="str">
        <v>음료</v>
      </c>
      <c r="Q45" t="str">
        <v>복숭아주스</v>
      </c>
      <c r="R45" s="25">
        <v>1500</v>
      </c>
      <c r="S45">
        <v>3</v>
      </c>
      <c r="T45" s="25">
        <v>4500</v>
      </c>
    </row>
    <row r="46" spans="1:20" ht="24" customHeight="1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45455</v>
      </c>
      <c r="O46" t="str">
        <v>여의도점</v>
      </c>
      <c r="P46" t="str">
        <v>음료</v>
      </c>
      <c r="Q46" t="str">
        <v>아이스티</v>
      </c>
      <c r="R46" s="25">
        <v>1500</v>
      </c>
      <c r="S46">
        <v>3</v>
      </c>
      <c r="T46" s="25">
        <v>4500</v>
      </c>
    </row>
    <row r="47" spans="1:20" ht="24" customHeight="1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45474</v>
      </c>
      <c r="O47" t="str">
        <v>여의도점</v>
      </c>
      <c r="P47" t="str">
        <v>음료</v>
      </c>
      <c r="Q47" t="str">
        <v>아이스티</v>
      </c>
      <c r="R47" s="25">
        <v>1500</v>
      </c>
      <c r="S47">
        <v>1</v>
      </c>
      <c r="T47" s="25">
        <v>1500</v>
      </c>
    </row>
    <row r="48" spans="1:20" ht="24" customHeight="1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45480</v>
      </c>
      <c r="O48" t="str">
        <v>여의도점</v>
      </c>
      <c r="P48" t="str">
        <v>음료</v>
      </c>
      <c r="Q48" t="str">
        <v>사과에이드</v>
      </c>
      <c r="R48" s="25">
        <v>1800</v>
      </c>
      <c r="S48">
        <v>1</v>
      </c>
      <c r="T48" s="25">
        <v>1800</v>
      </c>
    </row>
    <row r="49" spans="1:20" ht="24" customHeight="1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45486</v>
      </c>
      <c r="O49" t="str">
        <v>여의도점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45489</v>
      </c>
      <c r="O50" t="str">
        <v>여의도점</v>
      </c>
      <c r="P50" t="str">
        <v>음료</v>
      </c>
      <c r="Q50" t="str">
        <v>요구르트</v>
      </c>
      <c r="R50" s="25">
        <v>1000</v>
      </c>
      <c r="S50">
        <v>3</v>
      </c>
      <c r="T50" s="25">
        <v>3000</v>
      </c>
    </row>
    <row r="51" spans="1:20" ht="24" customHeight="1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45492</v>
      </c>
      <c r="O51" t="str">
        <v>여의도점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45505</v>
      </c>
      <c r="O52" t="str">
        <v>여의도점</v>
      </c>
      <c r="P52" t="str">
        <v>음료</v>
      </c>
      <c r="Q52" t="str">
        <v>아이스티</v>
      </c>
      <c r="R52" s="25">
        <v>1500</v>
      </c>
      <c r="S52">
        <v>2</v>
      </c>
      <c r="T52" s="25">
        <v>3000</v>
      </c>
    </row>
    <row r="53" spans="1:20" ht="24" customHeight="1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45521</v>
      </c>
      <c r="O53" t="str">
        <v>여의도점</v>
      </c>
      <c r="P53" t="str">
        <v>음료</v>
      </c>
      <c r="Q53" t="str">
        <v>사과에이드</v>
      </c>
      <c r="R53" s="25">
        <v>1800</v>
      </c>
      <c r="S53">
        <v>4</v>
      </c>
      <c r="T53" s="25">
        <v>7200</v>
      </c>
    </row>
    <row r="54" spans="1:20" ht="24" customHeight="1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45525</v>
      </c>
      <c r="O54" t="str">
        <v>여의도점</v>
      </c>
      <c r="P54" t="str">
        <v>음료</v>
      </c>
      <c r="Q54" t="str">
        <v>레몬워터</v>
      </c>
      <c r="R54" s="25">
        <v>1500</v>
      </c>
      <c r="S54">
        <v>2</v>
      </c>
      <c r="T54" s="25">
        <v>3000</v>
      </c>
    </row>
    <row r="55" spans="1:20" ht="24" customHeight="1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45526</v>
      </c>
      <c r="O55" t="str">
        <v>여의도점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45540</v>
      </c>
      <c r="O56" t="str">
        <v>여의도점</v>
      </c>
      <c r="P56" t="str">
        <v>음료</v>
      </c>
      <c r="Q56" t="str">
        <v>망고스무디</v>
      </c>
      <c r="R56" s="25">
        <v>2500</v>
      </c>
      <c r="S56">
        <v>2</v>
      </c>
      <c r="T56" s="25">
        <v>5000</v>
      </c>
    </row>
    <row r="57" spans="1:20" ht="24" customHeight="1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45547</v>
      </c>
      <c r="O57" t="str">
        <v>여의도점</v>
      </c>
      <c r="P57" t="str">
        <v>음료</v>
      </c>
      <c r="Q57" t="str">
        <v>레몬워터</v>
      </c>
      <c r="R57" s="25">
        <v>1500</v>
      </c>
      <c r="S57">
        <v>3</v>
      </c>
      <c r="T57" s="25">
        <v>4500</v>
      </c>
    </row>
    <row r="58" spans="1:20" ht="24" customHeight="1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45560</v>
      </c>
      <c r="O58" t="str">
        <v>여의도점</v>
      </c>
      <c r="P58" t="str">
        <v>음료</v>
      </c>
      <c r="Q58" t="str">
        <v>사과에이드</v>
      </c>
      <c r="R58" s="25">
        <v>1800</v>
      </c>
      <c r="S58">
        <v>2</v>
      </c>
      <c r="T58" s="25">
        <v>3600</v>
      </c>
    </row>
    <row r="59" spans="1:20" ht="24" customHeight="1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45624</v>
      </c>
      <c r="O59" t="str">
        <v>여의도점</v>
      </c>
      <c r="P59" t="str">
        <v>음료</v>
      </c>
      <c r="Q59" t="str">
        <v>레몬워터</v>
      </c>
      <c r="R59" s="25">
        <v>1500</v>
      </c>
      <c r="S59">
        <v>4</v>
      </c>
      <c r="T59" s="25">
        <v>6000</v>
      </c>
    </row>
    <row r="60" spans="1:20" ht="24" customHeight="1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45626</v>
      </c>
      <c r="O60" t="str">
        <v>여의도점</v>
      </c>
      <c r="P60" t="str">
        <v>음료</v>
      </c>
      <c r="Q60" t="str">
        <v>사과에이드</v>
      </c>
      <c r="R60" s="25">
        <v>1800</v>
      </c>
      <c r="S60">
        <v>4</v>
      </c>
      <c r="T60" s="25">
        <v>7200</v>
      </c>
    </row>
    <row r="61" spans="1:20" ht="24" customHeight="1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45630</v>
      </c>
      <c r="O61" t="str">
        <v>여의도점</v>
      </c>
      <c r="P61" t="str">
        <v>음료</v>
      </c>
      <c r="Q61" t="str">
        <v>요구르트</v>
      </c>
      <c r="R61" s="25">
        <v>1000</v>
      </c>
      <c r="S61">
        <v>4</v>
      </c>
      <c r="T61" s="25">
        <v>4000</v>
      </c>
    </row>
    <row r="62" spans="1:20" ht="24" customHeight="1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45633</v>
      </c>
      <c r="O62" t="str">
        <v>여의도점</v>
      </c>
      <c r="P62" t="str">
        <v>음료</v>
      </c>
      <c r="Q62" t="str">
        <v>초코라떼</v>
      </c>
      <c r="R62" s="25">
        <v>2200</v>
      </c>
      <c r="S62">
        <v>1</v>
      </c>
      <c r="T62" s="25">
        <v>2200</v>
      </c>
    </row>
    <row r="63" spans="1:20" ht="24" customHeight="1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45301</v>
      </c>
      <c r="O63" t="str">
        <v>여의도점</v>
      </c>
      <c r="P63" t="str">
        <v>신선식품</v>
      </c>
      <c r="Q63" t="str">
        <v>삶은옥수수</v>
      </c>
      <c r="R63" s="25">
        <v>2200</v>
      </c>
      <c r="S63">
        <v>2</v>
      </c>
      <c r="T63" s="25">
        <v>4400</v>
      </c>
    </row>
    <row r="64" spans="1:20" ht="24" customHeight="1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45302</v>
      </c>
      <c r="O64" t="str">
        <v>여의도점</v>
      </c>
      <c r="P64" t="str">
        <v>신선식품</v>
      </c>
      <c r="Q64" t="str">
        <v>블루베리팩</v>
      </c>
      <c r="R64" s="25">
        <v>3000</v>
      </c>
      <c r="S64">
        <v>1</v>
      </c>
      <c r="T64" s="25">
        <v>3000</v>
      </c>
    </row>
    <row r="65" spans="1:20" ht="24" customHeight="1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45319</v>
      </c>
      <c r="O65" t="str">
        <v>여의도점</v>
      </c>
      <c r="P65" t="str">
        <v>신선식품</v>
      </c>
      <c r="Q65" t="str">
        <v>삶은계란</v>
      </c>
      <c r="R65" s="25">
        <v>1200</v>
      </c>
      <c r="S65">
        <v>4</v>
      </c>
      <c r="T65" s="25">
        <v>4800</v>
      </c>
    </row>
    <row r="66" spans="1:20" ht="24" customHeight="1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45323</v>
      </c>
      <c r="O66" t="str">
        <v>여의도점</v>
      </c>
      <c r="P66" t="str">
        <v>신선식품</v>
      </c>
      <c r="Q66" t="str">
        <v>방울토마토</v>
      </c>
      <c r="R66" s="25">
        <v>2500</v>
      </c>
      <c r="S66">
        <v>3</v>
      </c>
      <c r="T66" s="25">
        <v>7500</v>
      </c>
    </row>
    <row r="67" spans="1:20" ht="24" customHeight="1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45330</v>
      </c>
      <c r="O67" t="str">
        <v>여의도점</v>
      </c>
      <c r="P67" t="str">
        <v>신선식품</v>
      </c>
      <c r="Q67" t="str">
        <v>삶은옥수수</v>
      </c>
      <c r="R67" s="25">
        <v>2200</v>
      </c>
      <c r="S67">
        <v>1</v>
      </c>
      <c r="T67" s="25">
        <v>2200</v>
      </c>
    </row>
    <row r="68" spans="1:20" ht="24" customHeight="1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45343</v>
      </c>
      <c r="O68" t="str">
        <v>여의도점</v>
      </c>
      <c r="P68" t="str">
        <v>신선식품</v>
      </c>
      <c r="Q68" t="str">
        <v>딸기컵</v>
      </c>
      <c r="R68" s="25">
        <v>3500</v>
      </c>
      <c r="S68">
        <v>3</v>
      </c>
      <c r="T68" s="25">
        <v>10500</v>
      </c>
    </row>
    <row r="69" spans="1:20" ht="24" customHeight="1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45636</v>
      </c>
      <c r="O69" t="str">
        <v>여의도점</v>
      </c>
      <c r="P69" t="str">
        <v>신선식품</v>
      </c>
      <c r="Q69" t="str">
        <v>삶은옥수수</v>
      </c>
      <c r="R69" s="25">
        <v>2200</v>
      </c>
      <c r="S69">
        <v>1</v>
      </c>
      <c r="T69" s="25">
        <v>2200</v>
      </c>
    </row>
    <row r="70" spans="1:20" ht="24" customHeight="1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45293</v>
      </c>
      <c r="O70" t="str">
        <v>여의도점</v>
      </c>
      <c r="P70" t="str">
        <v>생활용품</v>
      </c>
      <c r="Q70" t="str">
        <v>손세정제</v>
      </c>
      <c r="R70" s="25">
        <v>2500</v>
      </c>
      <c r="S70">
        <v>2</v>
      </c>
      <c r="T70" s="25">
        <v>5000</v>
      </c>
    </row>
    <row r="71" spans="1:20" ht="24" customHeight="1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45492</v>
      </c>
      <c r="O71" t="str">
        <v>여의도점</v>
      </c>
      <c r="P71" t="str">
        <v>생활용품</v>
      </c>
      <c r="Q71" t="str">
        <v>손세정제</v>
      </c>
      <c r="R71" s="25">
        <v>2500</v>
      </c>
      <c r="S71">
        <v>4</v>
      </c>
      <c r="T71" s="25">
        <v>10000</v>
      </c>
    </row>
    <row r="72" spans="1:20" ht="24" customHeight="1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45548</v>
      </c>
      <c r="O72" t="str">
        <v>여의도점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45576</v>
      </c>
      <c r="O73" t="str">
        <v>여의도점</v>
      </c>
      <c r="P73" t="str">
        <v>생활용품</v>
      </c>
      <c r="Q73" t="str">
        <v>미니빗</v>
      </c>
      <c r="R73" s="25">
        <v>1200</v>
      </c>
      <c r="S73">
        <v>4</v>
      </c>
      <c r="T73" s="25">
        <v>4800</v>
      </c>
    </row>
    <row r="74" spans="1:20" ht="24" customHeight="1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45577</v>
      </c>
      <c r="O74" t="str">
        <v>여의도점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45593</v>
      </c>
      <c r="O75" t="str">
        <v>여의도점</v>
      </c>
      <c r="P75" t="str">
        <v>생활용품</v>
      </c>
      <c r="Q75" t="str">
        <v>칫솔세트</v>
      </c>
      <c r="R75" s="25">
        <v>1500</v>
      </c>
      <c r="S75">
        <v>1</v>
      </c>
      <c r="T75" s="25">
        <v>1500</v>
      </c>
    </row>
    <row r="76" spans="1:20" ht="24" customHeight="1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45613</v>
      </c>
      <c r="O76" t="str">
        <v>여의도점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45631</v>
      </c>
      <c r="O77" t="str">
        <v>여의도점</v>
      </c>
      <c r="P77" t="str">
        <v>생활용품</v>
      </c>
      <c r="Q77" t="str">
        <v>칫솔세트</v>
      </c>
      <c r="R77" s="25">
        <v>1500</v>
      </c>
      <c r="S77">
        <v>2</v>
      </c>
      <c r="T77" s="25">
        <v>3000</v>
      </c>
    </row>
    <row r="78" spans="1:20" ht="24" customHeight="1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45645</v>
      </c>
      <c r="O78" t="str">
        <v>여의도점</v>
      </c>
      <c r="P78" t="str">
        <v>생활용품</v>
      </c>
      <c r="Q78" t="str">
        <v>핸드크림</v>
      </c>
      <c r="R78" s="25">
        <v>2000</v>
      </c>
      <c r="S78">
        <v>1</v>
      </c>
      <c r="T78" s="25">
        <v>2000</v>
      </c>
    </row>
    <row r="79" spans="1:20" ht="24" customHeight="1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45651</v>
      </c>
      <c r="O79" t="str">
        <v>여의도점</v>
      </c>
      <c r="P79" t="str">
        <v>생활용품</v>
      </c>
      <c r="Q79" t="str">
        <v>핫팩</v>
      </c>
      <c r="R79" s="25">
        <v>1000</v>
      </c>
      <c r="S79">
        <v>1</v>
      </c>
      <c r="T79" s="25">
        <v>1000</v>
      </c>
    </row>
    <row r="80" spans="1:20" ht="24" customHeight="1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45310</v>
      </c>
      <c r="O80" t="str">
        <v>여의도점</v>
      </c>
      <c r="P80" t="str">
        <v>과자</v>
      </c>
      <c r="Q80" t="str">
        <v>와플아이스</v>
      </c>
      <c r="R80" s="25">
        <v>2500</v>
      </c>
      <c r="S80">
        <v>2</v>
      </c>
      <c r="T80" s="25">
        <v>5000</v>
      </c>
    </row>
    <row r="81" spans="1:20" ht="24" customHeight="1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45314</v>
      </c>
      <c r="O81" t="str">
        <v>여의도점</v>
      </c>
      <c r="P81" t="str">
        <v>과자</v>
      </c>
      <c r="Q81" t="str">
        <v>바나나칩</v>
      </c>
      <c r="R81" s="25">
        <v>1600</v>
      </c>
      <c r="S81">
        <v>2</v>
      </c>
      <c r="T81" s="25">
        <v>3200</v>
      </c>
    </row>
    <row r="82" spans="1:20" ht="24" customHeight="1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45315</v>
      </c>
      <c r="O82" t="str">
        <v>여의도점</v>
      </c>
      <c r="P82" t="str">
        <v>과자</v>
      </c>
      <c r="Q82" t="str">
        <v>꿀아몬드</v>
      </c>
      <c r="R82" s="25">
        <v>2300</v>
      </c>
      <c r="S82">
        <v>2</v>
      </c>
      <c r="T82" s="25">
        <v>4600</v>
      </c>
    </row>
    <row r="83" spans="1:20" ht="24" customHeight="1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45353</v>
      </c>
      <c r="O83" t="str">
        <v>여의도점</v>
      </c>
      <c r="P83" t="str">
        <v>과자</v>
      </c>
      <c r="Q83" t="str">
        <v>꿀아몬드</v>
      </c>
      <c r="R83" s="25">
        <v>2300</v>
      </c>
      <c r="S83">
        <v>4</v>
      </c>
      <c r="T83" s="25">
        <v>9200</v>
      </c>
    </row>
    <row r="84" spans="1:20" ht="24" customHeight="1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45364</v>
      </c>
      <c r="O84" t="str">
        <v>여의도점</v>
      </c>
      <c r="P84" t="str">
        <v>과자</v>
      </c>
      <c r="Q84" t="str">
        <v>와플아이스</v>
      </c>
      <c r="R84" s="25">
        <v>2500</v>
      </c>
      <c r="S84">
        <v>1</v>
      </c>
      <c r="T84" s="25">
        <v>2500</v>
      </c>
    </row>
    <row r="85" spans="1:20" ht="24" customHeight="1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45385</v>
      </c>
      <c r="O85" t="str">
        <v>여의도점</v>
      </c>
      <c r="P85" t="str">
        <v>과자</v>
      </c>
      <c r="Q85" t="str">
        <v>와플아이스</v>
      </c>
      <c r="R85" s="25">
        <v>2500</v>
      </c>
      <c r="S85">
        <v>1</v>
      </c>
      <c r="T85" s="25">
        <v>2500</v>
      </c>
    </row>
    <row r="86" spans="1:20" ht="24" customHeight="1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45401</v>
      </c>
      <c r="O86" t="str">
        <v>여의도점</v>
      </c>
      <c r="P86" t="str">
        <v>과자</v>
      </c>
      <c r="Q86" t="str">
        <v>와플아이스</v>
      </c>
      <c r="R86" s="25">
        <v>2500</v>
      </c>
      <c r="S86">
        <v>4</v>
      </c>
      <c r="T86" s="25">
        <v>10000</v>
      </c>
    </row>
    <row r="87" spans="1:20" ht="24" customHeight="1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45401</v>
      </c>
      <c r="O87" t="str">
        <v>여의도점</v>
      </c>
      <c r="P87" t="str">
        <v>과자</v>
      </c>
      <c r="Q87" t="str">
        <v>콘초코볼</v>
      </c>
      <c r="R87" s="25">
        <v>1500</v>
      </c>
      <c r="S87">
        <v>3</v>
      </c>
      <c r="T87" s="25">
        <v>4500</v>
      </c>
    </row>
    <row r="88" spans="1:20" ht="24" customHeight="1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45419</v>
      </c>
      <c r="O88" t="str">
        <v>여의도점</v>
      </c>
      <c r="P88" t="str">
        <v>과자</v>
      </c>
      <c r="Q88" t="str">
        <v>꿀아몬드</v>
      </c>
      <c r="R88" s="25">
        <v>2300</v>
      </c>
      <c r="S88">
        <v>2</v>
      </c>
      <c r="T88" s="25">
        <v>4600</v>
      </c>
    </row>
    <row r="89" spans="1:20" ht="24" customHeight="1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45432</v>
      </c>
      <c r="O89" t="str">
        <v>여의도점</v>
      </c>
      <c r="P89" t="str">
        <v>과자</v>
      </c>
      <c r="Q89" t="str">
        <v>꼬깔칩</v>
      </c>
      <c r="R89" s="25">
        <v>1200</v>
      </c>
      <c r="S89">
        <v>1</v>
      </c>
      <c r="T89" s="25">
        <v>1200</v>
      </c>
    </row>
    <row r="90" spans="1:20" ht="24" customHeight="1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45448</v>
      </c>
      <c r="O90" t="str">
        <v>여의도점</v>
      </c>
      <c r="P90" t="str">
        <v>과자</v>
      </c>
      <c r="Q90" t="str">
        <v>꿀아몬드</v>
      </c>
      <c r="R90" s="25">
        <v>2300</v>
      </c>
      <c r="S90">
        <v>4</v>
      </c>
      <c r="T90" s="25">
        <v>9200</v>
      </c>
    </row>
    <row r="91" spans="1:20" ht="24" customHeight="1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45450</v>
      </c>
      <c r="O91" t="str">
        <v>여의도점</v>
      </c>
      <c r="P91" t="str">
        <v>과자</v>
      </c>
      <c r="Q91" t="str">
        <v>버터와플</v>
      </c>
      <c r="R91" s="25">
        <v>1700</v>
      </c>
      <c r="S91">
        <v>4</v>
      </c>
      <c r="T91" s="25">
        <v>6800</v>
      </c>
    </row>
    <row r="92" spans="1:20" ht="24" customHeight="1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45468</v>
      </c>
      <c r="O92" t="str">
        <v>여의도점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</row>
    <row r="93" spans="1:20" ht="24" customHeight="1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45469</v>
      </c>
      <c r="O93" t="str">
        <v>여의도점</v>
      </c>
      <c r="P93" t="str">
        <v>과자</v>
      </c>
      <c r="Q93" t="str">
        <v>꿀아몬드</v>
      </c>
      <c r="R93" s="25">
        <v>2300</v>
      </c>
      <c r="S93">
        <v>2</v>
      </c>
      <c r="T93" s="25">
        <v>4600</v>
      </c>
    </row>
    <row r="94" spans="1:20" ht="24" customHeight="1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45483</v>
      </c>
      <c r="O94" t="str">
        <v>여의도점</v>
      </c>
      <c r="P94" t="str">
        <v>과자</v>
      </c>
      <c r="Q94" t="str">
        <v>콘초코볼</v>
      </c>
      <c r="R94" s="25">
        <v>1500</v>
      </c>
      <c r="S94">
        <v>1</v>
      </c>
      <c r="T94" s="25">
        <v>1500</v>
      </c>
    </row>
    <row r="95" spans="1:20" ht="24" customHeight="1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45613</v>
      </c>
      <c r="O95" t="str">
        <v>여의도점</v>
      </c>
      <c r="P95" t="str">
        <v>과자</v>
      </c>
      <c r="Q95" t="str">
        <v>바나나칩</v>
      </c>
      <c r="R95" s="25">
        <v>1600</v>
      </c>
      <c r="S95">
        <v>1</v>
      </c>
      <c r="T95" s="25">
        <v>1600</v>
      </c>
    </row>
    <row r="96" spans="1:20" ht="24" customHeight="1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45616</v>
      </c>
      <c r="O96" t="str">
        <v>여의도점</v>
      </c>
      <c r="P96" t="str">
        <v>과자</v>
      </c>
      <c r="Q96" t="str">
        <v>감자칩</v>
      </c>
      <c r="R96" s="25">
        <v>1200</v>
      </c>
      <c r="S96">
        <v>3</v>
      </c>
      <c r="T96" s="25">
        <v>3600</v>
      </c>
    </row>
    <row r="97" spans="1:20" ht="24" customHeight="1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45617</v>
      </c>
      <c r="O97" t="str">
        <v>여의도점</v>
      </c>
      <c r="P97" t="str">
        <v>과자</v>
      </c>
      <c r="Q97" t="str">
        <v>꼬깔칩</v>
      </c>
      <c r="R97" s="25">
        <v>1200</v>
      </c>
      <c r="S97">
        <v>1</v>
      </c>
      <c r="T97" s="25">
        <v>1200</v>
      </c>
    </row>
    <row r="98" spans="1:20" ht="24" customHeight="1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45627</v>
      </c>
      <c r="O98" t="str">
        <v>여의도점</v>
      </c>
      <c r="P98" t="str">
        <v>과자</v>
      </c>
      <c r="Q98" t="str">
        <v>콘초코볼</v>
      </c>
      <c r="R98" s="25">
        <v>1500</v>
      </c>
      <c r="S98">
        <v>1</v>
      </c>
      <c r="T98" s="25">
        <v>1500</v>
      </c>
    </row>
    <row r="99" spans="1:20" ht="24" customHeight="1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45634</v>
      </c>
      <c r="O99" t="str">
        <v>여의도점</v>
      </c>
      <c r="P99" t="str">
        <v>과자</v>
      </c>
      <c r="Q99" t="str">
        <v>마늘바게트</v>
      </c>
      <c r="R99" s="25">
        <v>2000</v>
      </c>
      <c r="S99">
        <v>3</v>
      </c>
      <c r="T99" s="25">
        <v>6000</v>
      </c>
    </row>
    <row r="100" spans="1:20" ht="24" customHeight="1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45647</v>
      </c>
      <c r="O100" t="str">
        <v>여의도점</v>
      </c>
      <c r="P100" t="str">
        <v>과자</v>
      </c>
      <c r="Q100" t="str">
        <v>꼬깔칩</v>
      </c>
      <c r="R100" s="25">
        <v>1200</v>
      </c>
      <c r="S100">
        <v>1</v>
      </c>
      <c r="T100" s="25">
        <v>1200</v>
      </c>
    </row>
    <row r="101" spans="1:20" ht="24" customHeight="1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45322</v>
      </c>
      <c r="O101" t="str">
        <v>여의도점</v>
      </c>
      <c r="P101" t="str">
        <v>간편식</v>
      </c>
      <c r="Q101" t="str">
        <v>닭가슴살</v>
      </c>
      <c r="R101" s="25">
        <v>4200</v>
      </c>
      <c r="S101">
        <v>2</v>
      </c>
      <c r="T101" s="25">
        <v>8400</v>
      </c>
    </row>
    <row r="102" spans="1:20" ht="24" customHeight="1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45323</v>
      </c>
      <c r="O102" t="str">
        <v>여의도점</v>
      </c>
      <c r="P102" t="str">
        <v>간편식</v>
      </c>
      <c r="Q102" t="str">
        <v>닭가슴살</v>
      </c>
      <c r="R102" s="25">
        <v>4200</v>
      </c>
      <c r="S102">
        <v>3</v>
      </c>
      <c r="T102" s="25">
        <v>12600</v>
      </c>
    </row>
    <row r="103" spans="1:20" ht="24" customHeight="1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45324</v>
      </c>
      <c r="O103" t="str">
        <v>여의도점</v>
      </c>
      <c r="P103" t="str">
        <v>간편식</v>
      </c>
      <c r="Q103" t="str">
        <v>볶음우동</v>
      </c>
      <c r="R103" s="25">
        <v>3500</v>
      </c>
      <c r="S103">
        <v>1</v>
      </c>
      <c r="T103" s="25">
        <v>3500</v>
      </c>
    </row>
    <row r="104" spans="1:20" ht="24" customHeight="1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45326</v>
      </c>
      <c r="O104" t="str">
        <v>여의도점</v>
      </c>
      <c r="P104" t="str">
        <v>간편식</v>
      </c>
      <c r="Q104" t="str">
        <v>에그샌드</v>
      </c>
      <c r="R104" s="25">
        <v>2600</v>
      </c>
      <c r="S104">
        <v>2</v>
      </c>
      <c r="T104" s="25">
        <v>5200</v>
      </c>
    </row>
    <row r="105" spans="1:20" ht="24" customHeight="1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45327</v>
      </c>
      <c r="O105" t="str">
        <v>여의도점</v>
      </c>
      <c r="P105" t="str">
        <v>간편식</v>
      </c>
      <c r="Q105" t="str">
        <v>제육도시락</v>
      </c>
      <c r="R105" s="25">
        <v>4800</v>
      </c>
      <c r="S105">
        <v>4</v>
      </c>
      <c r="T105" s="25">
        <v>19200</v>
      </c>
    </row>
    <row r="106" spans="1:20" ht="24" customHeight="1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45332</v>
      </c>
      <c r="O106" t="str">
        <v>여의도점</v>
      </c>
      <c r="P106" t="str">
        <v>간편식</v>
      </c>
      <c r="Q106" t="str">
        <v>스팸마요</v>
      </c>
      <c r="R106" s="25">
        <v>2800</v>
      </c>
      <c r="S106">
        <v>2</v>
      </c>
      <c r="T106" s="25">
        <v>5600</v>
      </c>
    </row>
    <row r="107" spans="1:20" ht="24" customHeight="1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45334</v>
      </c>
      <c r="O107" t="str">
        <v>여의도점</v>
      </c>
      <c r="P107" t="str">
        <v>간편식</v>
      </c>
      <c r="Q107" t="str">
        <v>닭가슴살</v>
      </c>
      <c r="R107" s="25">
        <v>4200</v>
      </c>
      <c r="S107">
        <v>1</v>
      </c>
      <c r="T107" s="25">
        <v>4200</v>
      </c>
    </row>
    <row r="108" spans="1:20" ht="24" customHeight="1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45347</v>
      </c>
      <c r="O108" t="str">
        <v>여의도점</v>
      </c>
      <c r="P108" t="str">
        <v>간편식</v>
      </c>
      <c r="Q108" t="str">
        <v>참치김밥</v>
      </c>
      <c r="R108" s="25">
        <v>2500</v>
      </c>
      <c r="S108">
        <v>2</v>
      </c>
      <c r="T108" s="25">
        <v>5000</v>
      </c>
    </row>
    <row r="109" spans="1:20" ht="24" customHeight="1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45362</v>
      </c>
      <c r="O109" t="str">
        <v>여의도점</v>
      </c>
      <c r="P109" t="str">
        <v>간편식</v>
      </c>
      <c r="Q109" t="str">
        <v>볶음우동</v>
      </c>
      <c r="R109" s="25">
        <v>3500</v>
      </c>
      <c r="S109">
        <v>1</v>
      </c>
      <c r="T109" s="25">
        <v>3500</v>
      </c>
    </row>
    <row r="110" spans="1:20" ht="24" customHeight="1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45368</v>
      </c>
      <c r="O110" t="str">
        <v>여의도점</v>
      </c>
      <c r="P110" t="str">
        <v>간편식</v>
      </c>
      <c r="Q110" t="str">
        <v>제육도시락</v>
      </c>
      <c r="R110" s="25">
        <v>4800</v>
      </c>
      <c r="S110">
        <v>3</v>
      </c>
      <c r="T110" s="25">
        <v>14400</v>
      </c>
    </row>
    <row r="111" spans="1:20" ht="24" customHeight="1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45376</v>
      </c>
      <c r="O111" t="str">
        <v>여의도점</v>
      </c>
      <c r="P111" t="str">
        <v>간편식</v>
      </c>
      <c r="Q111" t="str">
        <v>볶음우동</v>
      </c>
      <c r="R111" s="25">
        <v>3500</v>
      </c>
      <c r="S111">
        <v>4</v>
      </c>
      <c r="T111" s="25">
        <v>14000</v>
      </c>
    </row>
    <row r="112" spans="1:20" ht="24" customHeight="1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45386</v>
      </c>
      <c r="O112" t="str">
        <v>여의도점</v>
      </c>
      <c r="P112" t="str">
        <v>간편식</v>
      </c>
      <c r="Q112" t="str">
        <v>제육도시락</v>
      </c>
      <c r="R112" s="25">
        <v>4800</v>
      </c>
      <c r="S112">
        <v>4</v>
      </c>
      <c r="T112" s="25">
        <v>19200</v>
      </c>
    </row>
    <row r="113" spans="1:20" ht="24" customHeight="1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45390</v>
      </c>
      <c r="O113" t="str">
        <v>여의도점</v>
      </c>
      <c r="P113" t="str">
        <v>간편식</v>
      </c>
      <c r="Q113" t="str">
        <v>스팸마요</v>
      </c>
      <c r="R113" s="25">
        <v>2800</v>
      </c>
      <c r="S113">
        <v>1</v>
      </c>
      <c r="T113" s="25">
        <v>2800</v>
      </c>
    </row>
    <row r="114" spans="1:20" ht="24" customHeight="1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45390</v>
      </c>
      <c r="O114" t="str">
        <v>여의도점</v>
      </c>
      <c r="P114" t="str">
        <v>간편식</v>
      </c>
      <c r="Q114" t="str">
        <v>불닭볶음밥</v>
      </c>
      <c r="R114" s="25">
        <v>3900</v>
      </c>
      <c r="S114">
        <v>3</v>
      </c>
      <c r="T114" s="25">
        <v>11700</v>
      </c>
    </row>
    <row r="115" spans="1:20" ht="24" customHeight="1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45395</v>
      </c>
      <c r="O115" t="str">
        <v>여의도점</v>
      </c>
      <c r="P115" t="str">
        <v>간편식</v>
      </c>
      <c r="Q115" t="str">
        <v>참치김밥</v>
      </c>
      <c r="R115" s="25">
        <v>2500</v>
      </c>
      <c r="S115">
        <v>3</v>
      </c>
      <c r="T115" s="25">
        <v>7500</v>
      </c>
    </row>
    <row r="116" spans="1:20" ht="24" customHeight="1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45397</v>
      </c>
      <c r="O116" t="str">
        <v>여의도점</v>
      </c>
      <c r="P116" t="str">
        <v>간편식</v>
      </c>
      <c r="Q116" t="str">
        <v>치즈버거</v>
      </c>
      <c r="R116" s="25">
        <v>3200</v>
      </c>
      <c r="S116">
        <v>1</v>
      </c>
      <c r="T116" s="25">
        <v>3200</v>
      </c>
    </row>
    <row r="117" spans="1:20" ht="24" customHeight="1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45409</v>
      </c>
      <c r="O117" t="str">
        <v>여의도점</v>
      </c>
      <c r="P117" t="str">
        <v>간편식</v>
      </c>
      <c r="Q117" t="str">
        <v>볶음우동</v>
      </c>
      <c r="R117" s="25">
        <v>3500</v>
      </c>
      <c r="S117">
        <v>3</v>
      </c>
      <c r="T117" s="25">
        <v>10500</v>
      </c>
    </row>
    <row r="118" spans="1:20" ht="24" customHeight="1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45419</v>
      </c>
      <c r="O118" t="str">
        <v>여의도점</v>
      </c>
      <c r="P118" t="str">
        <v>간편식</v>
      </c>
      <c r="Q118" t="str">
        <v>참치김밥</v>
      </c>
      <c r="R118" s="25">
        <v>2500</v>
      </c>
      <c r="S118">
        <v>1</v>
      </c>
      <c r="T118" s="25">
        <v>2500</v>
      </c>
    </row>
    <row r="119" spans="1:20" ht="24" customHeight="1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45423</v>
      </c>
      <c r="O119" t="str">
        <v>여의도점</v>
      </c>
      <c r="P119" t="str">
        <v>간편식</v>
      </c>
      <c r="Q119" t="str">
        <v>불닭볶음밥</v>
      </c>
      <c r="R119" s="25">
        <v>3900</v>
      </c>
      <c r="S119">
        <v>2</v>
      </c>
      <c r="T119" s="25">
        <v>7800</v>
      </c>
    </row>
    <row r="120" spans="1:20" ht="24" customHeight="1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45574</v>
      </c>
      <c r="O120" t="str">
        <v>여의도점</v>
      </c>
      <c r="P120" t="str">
        <v>간편식</v>
      </c>
      <c r="Q120" t="str">
        <v>김치전</v>
      </c>
      <c r="R120" s="25">
        <v>2200</v>
      </c>
      <c r="S120">
        <v>4</v>
      </c>
      <c r="T120" s="25">
        <v>8800</v>
      </c>
    </row>
    <row r="121" spans="1:20" ht="24" customHeight="1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45580</v>
      </c>
      <c r="O121" t="str">
        <v>여의도점</v>
      </c>
      <c r="P121" t="str">
        <v>간편식</v>
      </c>
      <c r="Q121" t="str">
        <v>김치전</v>
      </c>
      <c r="R121" s="25">
        <v>2200</v>
      </c>
      <c r="S121">
        <v>4</v>
      </c>
      <c r="T121" s="25">
        <v>8800</v>
      </c>
    </row>
    <row r="122" spans="1:20" ht="24" customHeight="1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45581</v>
      </c>
      <c r="O122" t="str">
        <v>여의도점</v>
      </c>
      <c r="P122" t="str">
        <v>간편식</v>
      </c>
      <c r="Q122" t="str">
        <v>참치김밥</v>
      </c>
      <c r="R122" s="25">
        <v>2500</v>
      </c>
      <c r="S122">
        <v>4</v>
      </c>
      <c r="T122" s="25">
        <v>10000</v>
      </c>
    </row>
    <row r="123" spans="1:20" ht="24" customHeight="1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45644</v>
      </c>
      <c r="O123" t="str">
        <v>여의도점</v>
      </c>
      <c r="P123" t="str">
        <v>간편식</v>
      </c>
      <c r="Q123" t="str">
        <v>김치전</v>
      </c>
      <c r="R123" s="25">
        <v>2200</v>
      </c>
      <c r="S123">
        <v>1</v>
      </c>
      <c r="T123" s="25">
        <v>2200</v>
      </c>
    </row>
    <row r="124" spans="1:20" ht="24" customHeight="1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</row>
    <row r="125" spans="1:20" ht="24" customHeight="1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</row>
    <row r="126" spans="1:20" ht="24" customHeight="1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</row>
    <row r="127" spans="1:20" ht="24" customHeight="1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</row>
    <row r="128" spans="1:20" ht="24" customHeight="1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</row>
    <row r="129" spans="1:7" ht="24" customHeight="1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</row>
    <row r="130" spans="1:7" ht="24" customHeight="1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</row>
    <row r="131" spans="1:7" ht="24" customHeight="1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</row>
    <row r="132" spans="1:7" ht="24" customHeight="1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</row>
    <row r="133" spans="1:7" ht="24" customHeight="1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</row>
    <row r="134" spans="1:7" ht="24" customHeight="1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</row>
    <row r="135" spans="1:7" ht="24" customHeight="1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</row>
    <row r="136" spans="1:7" ht="24" customHeight="1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</row>
    <row r="137" spans="1:7" ht="24" customHeight="1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</row>
    <row r="138" spans="1:7" ht="24" customHeight="1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</row>
    <row r="139" spans="1:7" ht="24" customHeight="1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</row>
    <row r="140" spans="1:7" ht="24" customHeight="1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</row>
    <row r="141" spans="1:7" ht="24" customHeight="1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</row>
    <row r="142" spans="1:7" ht="24" customHeight="1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</row>
    <row r="143" spans="1:7" ht="24" customHeight="1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</row>
    <row r="144" spans="1:7" ht="24" customHeight="1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baseColWidth="10" defaultColWidth="8.83203125" defaultRowHeight="20.5" customHeight="1"/>
  <cols>
    <col min="1" max="1" width="10" style="58" customWidth="1"/>
    <col min="2" max="2" width="15.5" style="58" customWidth="1"/>
    <col min="3" max="16384" width="8.83203125" style="58"/>
  </cols>
  <sheetData>
    <row r="1" spans="1:14" ht="20.5" customHeight="1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5" customHeight="1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5" customHeight="1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5" customHeight="1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5" customHeight="1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5" customHeight="1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5" customHeight="1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5" customHeight="1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5" customHeight="1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5" customHeight="1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ht="20.5" customHeight="1">
      <c r="A1" s="61" t="s">
        <v>231</v>
      </c>
      <c r="B1" s="61" t="s">
        <v>45</v>
      </c>
      <c r="C1" s="61" t="s">
        <v>232</v>
      </c>
    </row>
    <row r="2" spans="1:3" ht="20.5" customHeight="1">
      <c r="A2" s="65" t="s">
        <v>230</v>
      </c>
      <c r="B2" s="58" t="s">
        <v>229</v>
      </c>
      <c r="C2" s="58">
        <v>29</v>
      </c>
    </row>
    <row r="3" spans="1:3" ht="20.5" customHeight="1">
      <c r="A3" s="65"/>
      <c r="B3" s="58" t="s">
        <v>228</v>
      </c>
      <c r="C3" s="58">
        <v>23</v>
      </c>
    </row>
    <row r="4" spans="1:3" ht="20.5" customHeight="1">
      <c r="A4" s="65" t="s">
        <v>227</v>
      </c>
      <c r="B4" s="58" t="s">
        <v>226</v>
      </c>
      <c r="C4" s="58">
        <v>49</v>
      </c>
    </row>
    <row r="5" spans="1:3" ht="20.5" customHeight="1">
      <c r="A5" s="65"/>
      <c r="B5" s="58" t="s">
        <v>225</v>
      </c>
      <c r="C5" s="58">
        <v>28</v>
      </c>
    </row>
    <row r="6" spans="1:3" ht="20.5" customHeight="1">
      <c r="A6" s="65"/>
      <c r="B6" s="58" t="s">
        <v>224</v>
      </c>
      <c r="C6" s="58">
        <v>39</v>
      </c>
    </row>
    <row r="7" spans="1:3" ht="20.5" customHeight="1">
      <c r="A7" s="65" t="s">
        <v>223</v>
      </c>
      <c r="B7" s="58" t="s">
        <v>222</v>
      </c>
      <c r="C7" s="58">
        <v>38</v>
      </c>
    </row>
    <row r="8" spans="1:3" ht="20.5" customHeight="1">
      <c r="A8" s="65"/>
      <c r="B8" s="58" t="s">
        <v>221</v>
      </c>
      <c r="C8" s="58">
        <v>48</v>
      </c>
    </row>
    <row r="9" spans="1:3" ht="20.5" customHeight="1">
      <c r="A9" s="65" t="s">
        <v>220</v>
      </c>
      <c r="B9" s="58" t="s">
        <v>219</v>
      </c>
      <c r="C9" s="58">
        <v>48</v>
      </c>
    </row>
    <row r="10" spans="1:3" ht="20.5" customHeight="1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>
      <selection activeCell="H15" sqref="H15"/>
    </sheetView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233</v>
      </c>
    </row>
    <row r="2" spans="1:3" ht="20.5" customHeight="1">
      <c r="A2" s="65" t="s">
        <v>230</v>
      </c>
      <c r="B2" s="58" t="s">
        <v>229</v>
      </c>
      <c r="C2" s="58">
        <v>23</v>
      </c>
    </row>
    <row r="3" spans="1:3" ht="20.5" customHeight="1">
      <c r="A3" s="65"/>
      <c r="B3" s="58" t="s">
        <v>228</v>
      </c>
      <c r="C3" s="58">
        <v>42</v>
      </c>
    </row>
    <row r="4" spans="1:3" ht="20.5" customHeight="1">
      <c r="A4" s="65" t="s">
        <v>227</v>
      </c>
      <c r="B4" s="58" t="s">
        <v>226</v>
      </c>
      <c r="C4" s="58">
        <v>29</v>
      </c>
    </row>
    <row r="5" spans="1:3" ht="20.5" customHeight="1">
      <c r="A5" s="65"/>
      <c r="B5" s="58" t="s">
        <v>225</v>
      </c>
      <c r="C5" s="58">
        <v>44</v>
      </c>
    </row>
    <row r="6" spans="1:3" ht="20.5" customHeight="1">
      <c r="A6" s="65"/>
      <c r="B6" s="58" t="s">
        <v>224</v>
      </c>
      <c r="C6" s="58">
        <v>28</v>
      </c>
    </row>
    <row r="7" spans="1:3" ht="20.5" customHeight="1">
      <c r="A7" s="65" t="s">
        <v>223</v>
      </c>
      <c r="B7" s="58" t="s">
        <v>222</v>
      </c>
      <c r="C7" s="58">
        <v>20</v>
      </c>
    </row>
    <row r="8" spans="1:3" ht="20.5" customHeight="1">
      <c r="A8" s="65"/>
      <c r="B8" s="58" t="s">
        <v>221</v>
      </c>
      <c r="C8" s="58">
        <v>29</v>
      </c>
    </row>
    <row r="9" spans="1:3" ht="20.5" customHeight="1">
      <c r="A9" s="65" t="s">
        <v>220</v>
      </c>
      <c r="B9" s="58" t="s">
        <v>219</v>
      </c>
      <c r="C9" s="58">
        <v>38</v>
      </c>
    </row>
    <row r="10" spans="1:3" ht="20.5" customHeight="1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234</v>
      </c>
    </row>
    <row r="2" spans="1:3" ht="20.5" customHeight="1">
      <c r="A2" s="65" t="s">
        <v>230</v>
      </c>
      <c r="B2" s="58" t="s">
        <v>229</v>
      </c>
      <c r="C2" s="58">
        <v>39</v>
      </c>
    </row>
    <row r="3" spans="1:3" ht="20.5" customHeight="1">
      <c r="A3" s="65"/>
      <c r="B3" s="58" t="s">
        <v>228</v>
      </c>
      <c r="C3" s="58">
        <v>25</v>
      </c>
    </row>
    <row r="4" spans="1:3" ht="20.5" customHeight="1">
      <c r="A4" s="65" t="s">
        <v>227</v>
      </c>
      <c r="B4" s="58" t="s">
        <v>226</v>
      </c>
      <c r="C4" s="58">
        <v>36</v>
      </c>
    </row>
    <row r="5" spans="1:3" ht="20.5" customHeight="1">
      <c r="A5" s="65"/>
      <c r="B5" s="58" t="s">
        <v>225</v>
      </c>
      <c r="C5" s="58">
        <v>22</v>
      </c>
    </row>
    <row r="6" spans="1:3" ht="20.5" customHeight="1">
      <c r="A6" s="65"/>
      <c r="B6" s="58" t="s">
        <v>224</v>
      </c>
      <c r="C6" s="58">
        <v>20</v>
      </c>
    </row>
    <row r="7" spans="1:3" ht="20.5" customHeight="1">
      <c r="A7" s="65" t="s">
        <v>223</v>
      </c>
      <c r="B7" s="58" t="s">
        <v>222</v>
      </c>
      <c r="C7" s="58">
        <v>23</v>
      </c>
    </row>
    <row r="8" spans="1:3" ht="20.5" customHeight="1">
      <c r="A8" s="65"/>
      <c r="B8" s="58" t="s">
        <v>221</v>
      </c>
      <c r="C8" s="58">
        <v>24</v>
      </c>
    </row>
    <row r="9" spans="1:3" ht="20.5" customHeight="1">
      <c r="A9" s="65" t="s">
        <v>220</v>
      </c>
      <c r="B9" s="58" t="s">
        <v>219</v>
      </c>
      <c r="C9" s="58">
        <v>49</v>
      </c>
    </row>
    <row r="10" spans="1:3" ht="20.5" customHeight="1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baseColWidth="10" defaultColWidth="8.83203125" defaultRowHeight="20.5" customHeight="1"/>
  <cols>
    <col min="1" max="1" width="10" style="58" customWidth="1"/>
    <col min="2" max="2" width="16.33203125" style="58" customWidth="1"/>
    <col min="3" max="3" width="9.33203125" style="58" customWidth="1"/>
    <col min="4" max="16384" width="8.83203125" style="58"/>
  </cols>
  <sheetData>
    <row r="1" spans="1:3" s="59" customFormat="1" ht="20.5" customHeight="1">
      <c r="A1" s="61" t="s">
        <v>231</v>
      </c>
      <c r="B1" s="61" t="s">
        <v>45</v>
      </c>
      <c r="C1" s="61" t="s">
        <v>235</v>
      </c>
    </row>
    <row r="2" spans="1:3" ht="20.5" customHeight="1">
      <c r="A2" s="65" t="s">
        <v>230</v>
      </c>
      <c r="B2" s="58" t="s">
        <v>229</v>
      </c>
      <c r="C2" s="58">
        <v>24</v>
      </c>
    </row>
    <row r="3" spans="1:3" ht="20.5" customHeight="1">
      <c r="A3" s="65"/>
      <c r="B3" s="58" t="s">
        <v>228</v>
      </c>
      <c r="C3" s="58">
        <v>47</v>
      </c>
    </row>
    <row r="4" spans="1:3" ht="20.5" customHeight="1">
      <c r="A4" s="65" t="s">
        <v>227</v>
      </c>
      <c r="B4" s="58" t="s">
        <v>226</v>
      </c>
      <c r="C4" s="58">
        <v>50</v>
      </c>
    </row>
    <row r="5" spans="1:3" ht="20.5" customHeight="1">
      <c r="A5" s="65"/>
      <c r="B5" s="58" t="s">
        <v>225</v>
      </c>
      <c r="C5" s="58">
        <v>37</v>
      </c>
    </row>
    <row r="6" spans="1:3" ht="20.5" customHeight="1">
      <c r="A6" s="65"/>
      <c r="B6" s="58" t="s">
        <v>224</v>
      </c>
      <c r="C6" s="58">
        <v>39</v>
      </c>
    </row>
    <row r="7" spans="1:3" ht="20.5" customHeight="1">
      <c r="A7" s="65" t="s">
        <v>223</v>
      </c>
      <c r="B7" s="58" t="s">
        <v>222</v>
      </c>
      <c r="C7" s="58">
        <v>40</v>
      </c>
    </row>
    <row r="8" spans="1:3" ht="20.5" customHeight="1">
      <c r="A8" s="65"/>
      <c r="B8" s="58" t="s">
        <v>221</v>
      </c>
      <c r="C8" s="58">
        <v>21</v>
      </c>
    </row>
    <row r="9" spans="1:3" ht="20.5" customHeight="1">
      <c r="A9" s="65" t="s">
        <v>220</v>
      </c>
      <c r="B9" s="58" t="s">
        <v>219</v>
      </c>
      <c r="C9" s="58">
        <v>45</v>
      </c>
    </row>
    <row r="10" spans="1:3" ht="20.5" customHeight="1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Hyeonju Seo</cp:lastModifiedBy>
  <dcterms:created xsi:type="dcterms:W3CDTF">2025-05-28T19:51:02Z</dcterms:created>
  <dcterms:modified xsi:type="dcterms:W3CDTF">2025-05-31T15:04:13Z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