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김성율\Desktop\"/>
    </mc:Choice>
  </mc:AlternateContent>
  <xr:revisionPtr revIDLastSave="0" documentId="13_ncr:1_{53BE8249-866A-4D02-8CD5-BB4B48FFE4B0}" xr6:coauthVersionLast="47" xr6:coauthVersionMax="47" xr10:uidLastSave="{00000000-0000-0000-0000-000000000000}"/>
  <bookViews>
    <workbookView xWindow="-120" yWindow="-120" windowWidth="29040" windowHeight="15720" xr2:uid="{013A1E8B-A55A-442A-8A4A-4F65B4243FE6}"/>
  </bookViews>
  <sheets>
    <sheet name="간트차트" sheetId="1" r:id="rId1"/>
  </sheets>
  <externalReferences>
    <externalReference r:id="rId2"/>
    <externalReference r:id="rId3"/>
  </externalReferences>
  <definedNames>
    <definedName name="rng공휴일">OFFSET([1]일정관리!$A$1,,,COUNTA([1]일정관리!$A:$A),3)</definedName>
    <definedName name="rng공휴일날짜">OFFSET([1]일정관리!$A$1,,,COUNTA([1]일정관리!$A:$A))</definedName>
    <definedName name="rng공휴일명">OFFSET([1]일정관리!$C$1,,,COUNTA([1]일정관리!$A:$A))</definedName>
    <definedName name="rng신규메모">INDEX([1]일정관리!$W:$W,MATCH("*",[1]일정관리!$X:$X,-1)+1)</definedName>
    <definedName name="rng신규반복일정">INDEX([1]일정관리!$AA:$AA,MATCH("*",[1]일정관리!$AA:$AA,-1)+1)</definedName>
    <definedName name="rng신규일정">INDEX([1]일정관리!$J:$J,MATCH("*",[1]일정관리!$K:$K,-1)+1)</definedName>
    <definedName name="rng신규휴일">INDEX([1]일정관리!$B:$B,MATCH("*",[1]일정관리!$C:$C,-1)+1)</definedName>
    <definedName name="rng일정">OFFSET([1]일정관리!$J$2,,,COUNTA([1]일정관리!$J:$J)-1)</definedName>
    <definedName name="rng일정명">OFFSET([1]일정관리!$N$2,,,COUNTA([1]일정관리!$J:$J)-1)</definedName>
    <definedName name="rng일정색상">OFFSET([1]일정관리!$M$2,,,COUNTA([1]일정관리!$J:$J)-1)</definedName>
    <definedName name="구분">#REF!</definedName>
    <definedName name="내일">#REF!</definedName>
    <definedName name="단위">#REF!</definedName>
    <definedName name="달력색상1">[1]달력!$B$5:$AJ$5,[1]달력!$AL$3</definedName>
    <definedName name="색ID">#REF!</definedName>
    <definedName name="스케쥴">[2]일정표!$P$6:$P$17,[2]일정표!$N$6:$N$17,[2]일정표!$L$6:$L$17,[2]일정표!$J$6:$J$17,[2]일정표!$H$6:$H$17</definedName>
    <definedName name="시작일">#REF!</definedName>
    <definedName name="어제">#REF!</definedName>
    <definedName name="오늘">#REF!</definedName>
    <definedName name="종료일">#REF!</definedName>
    <definedName name="진행률">#REF!</definedName>
    <definedName name="진행일">#REF!</definedName>
    <definedName name="차트범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Q5" i="1"/>
  <c r="Q6" i="1"/>
  <c r="Q7" i="1"/>
  <c r="Q4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5" i="1"/>
  <c r="G6" i="1"/>
  <c r="G7" i="1"/>
  <c r="H5" i="1"/>
  <c r="H6" i="1"/>
  <c r="H7" i="1"/>
  <c r="H4" i="1"/>
  <c r="G4" i="1"/>
  <c r="M5" i="1"/>
  <c r="M6" i="1"/>
  <c r="M7" i="1"/>
  <c r="M8" i="1"/>
  <c r="M9" i="1"/>
  <c r="M10" i="1"/>
  <c r="M11" i="1"/>
  <c r="M12" i="1"/>
  <c r="M13" i="1"/>
  <c r="M4" i="1"/>
  <c r="J11" i="1" l="1"/>
  <c r="J13" i="1"/>
  <c r="J17" i="1"/>
  <c r="J15" i="1"/>
  <c r="J16" i="1"/>
  <c r="J10" i="1"/>
  <c r="J14" i="1"/>
  <c r="J9" i="1"/>
  <c r="J12" i="1"/>
  <c r="J8" i="1"/>
  <c r="J4" i="1"/>
  <c r="J5" i="1"/>
  <c r="J7" i="1"/>
  <c r="J6" i="1"/>
  <c r="M17" i="1"/>
  <c r="M14" i="1"/>
  <c r="M15" i="1"/>
</calcChain>
</file>

<file path=xl/sharedStrings.xml><?xml version="1.0" encoding="utf-8"?>
<sst xmlns="http://schemas.openxmlformats.org/spreadsheetml/2006/main" count="30" uniqueCount="27">
  <si>
    <t>진행업무</t>
  </si>
  <si>
    <t>담당자</t>
  </si>
  <si>
    <t>결과물</t>
  </si>
  <si>
    <t>시작일</t>
  </si>
  <si>
    <t>ID</t>
    <phoneticPr fontId="1" type="noConversion"/>
  </si>
  <si>
    <t>실제 소요기간</t>
    <phoneticPr fontId="1" type="noConversion"/>
  </si>
  <si>
    <t>진행현황</t>
    <phoneticPr fontId="1" type="noConversion"/>
  </si>
  <si>
    <t>진행</t>
    <phoneticPr fontId="1" type="noConversion"/>
  </si>
  <si>
    <t>오늘날짜</t>
    <phoneticPr fontId="1" type="noConversion"/>
  </si>
  <si>
    <t>업무 목록</t>
    <phoneticPr fontId="1" type="noConversion"/>
  </si>
  <si>
    <t>레이블더미</t>
    <phoneticPr fontId="1" type="noConversion"/>
  </si>
  <si>
    <t>오늘표시</t>
    <phoneticPr fontId="1" type="noConversion"/>
  </si>
  <si>
    <t>레이블텍스트</t>
    <phoneticPr fontId="1" type="noConversion"/>
  </si>
  <si>
    <t>차트 레이블</t>
    <phoneticPr fontId="1" type="noConversion"/>
  </si>
  <si>
    <t>Y축(0.5)</t>
    <phoneticPr fontId="1" type="noConversion"/>
  </si>
  <si>
    <t>예상 완료일</t>
    <phoneticPr fontId="1" type="noConversion"/>
  </si>
  <si>
    <t>예상 소요기간</t>
    <phoneticPr fontId="1" type="noConversion"/>
  </si>
  <si>
    <t>김성율</t>
    <phoneticPr fontId="1" type="noConversion"/>
  </si>
  <si>
    <t>김혜수</t>
    <phoneticPr fontId="1" type="noConversion"/>
  </si>
  <si>
    <t>박수진</t>
    <phoneticPr fontId="1" type="noConversion"/>
  </si>
  <si>
    <t>박주헌</t>
    <phoneticPr fontId="1" type="noConversion"/>
  </si>
  <si>
    <t>1층 냉장 사인보드 제작</t>
    <phoneticPr fontId="1" type="noConversion"/>
  </si>
  <si>
    <t>1층 냉장 랙 라벨 제작</t>
    <phoneticPr fontId="1" type="noConversion"/>
  </si>
  <si>
    <t>랙 라벨</t>
    <phoneticPr fontId="1" type="noConversion"/>
  </si>
  <si>
    <t>사인보드</t>
    <phoneticPr fontId="1" type="noConversion"/>
  </si>
  <si>
    <t>물동선</t>
    <phoneticPr fontId="1" type="noConversion"/>
  </si>
  <si>
    <t>1층 냉장 물동선 파악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</si>
</sst>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yyyy/mm/dd\ \(aaa\)"/>
    <numFmt numFmtId="177" formatCode="0_);[Red]\(0\)"/>
    <numFmt numFmtId="178" formatCode="mm/dd\ \(aaa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프리젠테이션 3 Light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4F8FA"/>
        <bgColor indexed="64"/>
      </patternFill>
    </fill>
    <fill>
      <patternFill patternType="solid">
        <fgColor rgb="FF4949C3"/>
        <bgColor indexed="64"/>
      </patternFill>
    </fill>
    <fill>
      <patternFill patternType="solid">
        <fgColor rgb="FF33B398"/>
        <bgColor indexed="64"/>
      </patternFill>
    </fill>
    <fill>
      <patternFill patternType="solid">
        <fgColor rgb="FF3B416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0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9" fontId="3" fillId="2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Continuous" vertical="center"/>
    </xf>
    <xf numFmtId="0" fontId="2" fillId="3" borderId="0" xfId="0" applyFont="1" applyFill="1" applyAlignment="1">
      <alignment horizontal="centerContinuous" vertical="center"/>
    </xf>
    <xf numFmtId="0" fontId="4" fillId="2" borderId="0" xfId="0" applyFont="1" applyFill="1">
      <alignment vertical="center"/>
    </xf>
    <xf numFmtId="0" fontId="2" fillId="5" borderId="0" xfId="0" applyFont="1" applyFill="1" applyAlignment="1">
      <alignment horizontal="centerContinuous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9" fontId="4" fillId="2" borderId="0" xfId="0" applyNumberFormat="1" applyFont="1" applyFill="1" applyAlignment="1">
      <alignment horizontal="center" vertical="center"/>
    </xf>
    <xf numFmtId="3" fontId="4" fillId="6" borderId="0" xfId="0" applyNumberFormat="1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14" fontId="4" fillId="6" borderId="0" xfId="0" applyNumberFormat="1" applyFont="1" applyFill="1" applyAlignment="1">
      <alignment horizontal="center" vertical="center"/>
    </xf>
    <xf numFmtId="0" fontId="4" fillId="2" borderId="2" xfId="0" applyFont="1" applyFill="1" applyBorder="1">
      <alignment vertical="center"/>
    </xf>
    <xf numFmtId="0" fontId="4" fillId="6" borderId="0" xfId="0" applyFont="1" applyFill="1" applyAlignment="1">
      <alignment horizontal="center" vertical="center" wrapText="1"/>
    </xf>
    <xf numFmtId="176" fontId="4" fillId="7" borderId="0" xfId="0" applyNumberFormat="1" applyFont="1" applyFill="1" applyAlignment="1">
      <alignment horizontal="center" vertical="center" wrapText="1"/>
    </xf>
    <xf numFmtId="3" fontId="4" fillId="8" borderId="0" xfId="0" applyNumberFormat="1" applyFont="1" applyFill="1" applyAlignment="1">
      <alignment horizontal="center" vertical="center" wrapText="1"/>
    </xf>
    <xf numFmtId="176" fontId="3" fillId="2" borderId="0" xfId="0" applyNumberFormat="1" applyFont="1" applyFill="1" applyAlignment="1">
      <alignment horizontal="center" vertical="center"/>
    </xf>
    <xf numFmtId="176" fontId="2" fillId="3" borderId="0" xfId="0" applyNumberFormat="1" applyFont="1" applyFill="1" applyAlignment="1">
      <alignment horizontal="centerContinuous"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/>
    </xf>
    <xf numFmtId="176" fontId="4" fillId="2" borderId="2" xfId="0" applyNumberFormat="1" applyFont="1" applyFill="1" applyBorder="1">
      <alignment vertical="center"/>
    </xf>
    <xf numFmtId="177" fontId="4" fillId="8" borderId="0" xfId="0" applyNumberFormat="1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/>
    </xf>
    <xf numFmtId="9" fontId="4" fillId="8" borderId="0" xfId="0" applyNumberFormat="1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 wrapText="1"/>
    </xf>
    <xf numFmtId="178" fontId="3" fillId="2" borderId="0" xfId="0" applyNumberFormat="1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2" fillId="5" borderId="0" xfId="0" applyFont="1" applyFill="1" applyAlignment="1">
      <alignment horizontal="center" vertical="center" wrapText="1"/>
    </xf>
  </cellXfs>
  <cellStyles count="1">
    <cellStyle name="표준" xfId="0" builtinId="0"/>
  </cellStyles>
  <dxfs count="2">
    <dxf>
      <font>
        <b/>
        <color theme="1"/>
      </font>
      <border>
        <bottom style="thin">
          <color rgb="FF093145"/>
        </bottom>
        <vertical/>
        <horizontal/>
      </border>
    </dxf>
    <dxf>
      <font>
        <sz val="9"/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슬라이서_014" pivot="0" table="0" count="10" xr9:uid="{7E715A3A-EB28-4512-85FC-EDD822A6F06E}">
      <tableStyleElement type="wholeTable" dxfId="1"/>
      <tableStyleElement type="headerRow" dxfId="0"/>
    </tableStyle>
  </tableStyles>
  <colors>
    <mruColors>
      <color rgb="FFE4E2F6"/>
      <color rgb="FF3B4161"/>
      <color rgb="FF6600FF"/>
      <color rgb="FFA40000"/>
      <color rgb="FF660066"/>
      <color rgb="FF52CE9E"/>
      <color rgb="FFFF5050"/>
      <color rgb="FFFBC460"/>
      <color rgb="FF7CDAB6"/>
      <color rgb="FF90E0C2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B3BACD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0253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슬라이서_014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1"/>
            <c:plus>
              <c:numRef>
                <c:f>간트차트!$G$4:$G$13</c:f>
                <c:numCache>
                  <c:formatCode>General</c:formatCode>
                  <c:ptCount val="10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45809</c:v>
                  </c:pt>
                  <c:pt idx="5">
                    <c:v>45809</c:v>
                  </c:pt>
                  <c:pt idx="6">
                    <c:v>45809</c:v>
                  </c:pt>
                  <c:pt idx="7">
                    <c:v>45809</c:v>
                  </c:pt>
                  <c:pt idx="8">
                    <c:v>45809</c:v>
                  </c:pt>
                  <c:pt idx="9">
                    <c:v>45809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317500" cap="flat" cmpd="sng" algn="ctr">
                <a:solidFill>
                  <a:srgbClr val="7030A0"/>
                </a:solidFill>
                <a:round/>
              </a:ln>
              <a:effectLst/>
            </c:spPr>
          </c:errBars>
          <c:cat>
            <c:strRef>
              <c:f>간트차트!$C$4:$C$7</c:f>
              <c:strCache>
                <c:ptCount val="4"/>
                <c:pt idx="0">
                  <c:v>1층 냉장 랙 라벨 제작</c:v>
                </c:pt>
                <c:pt idx="1">
                  <c:v>1층 냉장 사인보드 제작</c:v>
                </c:pt>
                <c:pt idx="2">
                  <c:v>1층 냉장 사인보드 제작</c:v>
                </c:pt>
                <c:pt idx="3">
                  <c:v>1층 냉장 물동선 파악</c:v>
                </c:pt>
              </c:strCache>
            </c:strRef>
          </c:cat>
          <c:val>
            <c:numRef>
              <c:f>간트차트!$F$4:$F$7</c:f>
              <c:numCache>
                <c:formatCode>yyyy/mm/dd\ \(aaa\)</c:formatCode>
                <c:ptCount val="4"/>
                <c:pt idx="0">
                  <c:v>45809</c:v>
                </c:pt>
                <c:pt idx="1">
                  <c:v>45809</c:v>
                </c:pt>
                <c:pt idx="2">
                  <c:v>45809</c:v>
                </c:pt>
                <c:pt idx="3">
                  <c:v>45809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58-4E6F-862C-6DF58D1A2C6E}"/>
            </c:ext>
          </c:extLst>
        </c:ser>
        <c:ser>
          <c:idx val="1"/>
          <c:order val="1"/>
          <c:tx>
            <c:v>계열 2</c:v>
          </c:tx>
          <c:spPr>
            <a:solidFill>
              <a:srgbClr val="E4E2F6"/>
            </a:solidFill>
            <a:ln>
              <a:noFill/>
            </a:ln>
            <a:effectLst/>
          </c:spPr>
          <c:invertIfNegative val="0"/>
          <c:cat>
            <c:strRef>
              <c:f>간트차트!$C$4:$C$7</c:f>
              <c:strCache>
                <c:ptCount val="4"/>
                <c:pt idx="0">
                  <c:v>1층 냉장 랙 라벨 제작</c:v>
                </c:pt>
                <c:pt idx="1">
                  <c:v>1층 냉장 사인보드 제작</c:v>
                </c:pt>
                <c:pt idx="2">
                  <c:v>1층 냉장 사인보드 제작</c:v>
                </c:pt>
                <c:pt idx="3">
                  <c:v>1층 냉장 물동선 파악</c:v>
                </c:pt>
              </c:strCache>
            </c:strRef>
          </c:cat>
          <c:val>
            <c:numRef>
              <c:f>간트차트!$H$4:$H$7</c:f>
              <c:numCache>
                <c:formatCode>#,##0</c:formatCode>
                <c:ptCount val="4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58-4E6F-862C-6DF58D1A2C6E}"/>
            </c:ext>
          </c:extLst>
        </c:ser>
        <c:ser>
          <c:idx val="2"/>
          <c:order val="2"/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58A6BE9-CE8F-4AA6-A5E5-DE4258CD5DD2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9F58-4E6F-862C-6DF58D1A2C6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375BB84-DE91-464B-9E02-F156AAF5631A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9F58-4E6F-862C-6DF58D1A2C6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A1CB9678-B49D-4C27-857F-BF176BB804CB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9F58-4E6F-862C-6DF58D1A2C6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AC6EB0C-060F-4A0A-B7D0-D944A372DC89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9F58-4E6F-862C-6DF58D1A2C6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간트차트!$C$4:$C$7</c:f>
              <c:strCache>
                <c:ptCount val="4"/>
                <c:pt idx="0">
                  <c:v>1층 냉장 랙 라벨 제작</c:v>
                </c:pt>
                <c:pt idx="1">
                  <c:v>1층 냉장 사인보드 제작</c:v>
                </c:pt>
                <c:pt idx="2">
                  <c:v>1층 냉장 사인보드 제작</c:v>
                </c:pt>
                <c:pt idx="3">
                  <c:v>1층 냉장 물동선 파악</c:v>
                </c:pt>
              </c:strCache>
            </c:strRef>
          </c:cat>
          <c:val>
            <c:numRef>
              <c:f>간트차트!$K$4:$K$7</c:f>
              <c:numCache>
                <c:formatCode>#,##0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간트차트!$M$4:$M$13</c15:f>
                <c15:dlblRangeCache>
                  <c:ptCount val="10"/>
                  <c:pt idx="0">
                    <c:v>랙 라벨 [김성율]</c:v>
                  </c:pt>
                  <c:pt idx="1">
                    <c:v>사인보드 [김혜수]</c:v>
                  </c:pt>
                  <c:pt idx="2">
                    <c:v>사인보드 [박수진]</c:v>
                  </c:pt>
                  <c:pt idx="3">
                    <c:v>물동선 [박주헌]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9F58-4E6F-862C-6DF58D1A2C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929806447"/>
        <c:axId val="1155579295"/>
      </c:barChart>
      <c:scatterChart>
        <c:scatterStyle val="lineMarker"/>
        <c:varyColors val="0"/>
        <c:ser>
          <c:idx val="4"/>
          <c:order val="3"/>
          <c:tx>
            <c:v>오늘</c:v>
          </c:tx>
          <c:spPr>
            <a:ln w="2857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28575">
                <a:solidFill>
                  <a:srgbClr val="FF0000"/>
                </a:solidFill>
                <a:prstDash val="sysDash"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9CF2CC7B-B10B-4D4C-8164-D593F7077282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9F58-4E6F-862C-6DF58D1A2C6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9F58-4E6F-862C-6DF58D1A2C6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9F58-4E6F-862C-6DF58D1A2C6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9F58-4E6F-862C-6DF58D1A2C6E}"/>
                </c:ext>
              </c:extLst>
            </c:dLbl>
            <c:numFmt formatCode="mm/dd\ \(aaa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간트차트!$Q$4:$Q$7</c:f>
              <c:numCache>
                <c:formatCode>m/d/yyyy</c:formatCode>
                <c:ptCount val="4"/>
                <c:pt idx="0">
                  <c:v>45809</c:v>
                </c:pt>
                <c:pt idx="1">
                  <c:v>45809</c:v>
                </c:pt>
                <c:pt idx="2">
                  <c:v>45809</c:v>
                </c:pt>
                <c:pt idx="3">
                  <c:v>45809</c:v>
                </c:pt>
              </c:numCache>
            </c:numRef>
          </c:xVal>
          <c:yVal>
            <c:numRef>
              <c:f>간트차트!$P$4:$P$7</c:f>
              <c:numCache>
                <c:formatCode>General</c:formatCode>
                <c:ptCount val="4"/>
                <c:pt idx="0">
                  <c:v>20</c:v>
                </c:pt>
                <c:pt idx="1">
                  <c:v>13</c:v>
                </c:pt>
                <c:pt idx="2">
                  <c:v>12</c:v>
                </c:pt>
                <c:pt idx="3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간트차트!$F$1</c15:f>
                <c15:dlblRangeCache>
                  <c:ptCount val="1"/>
                  <c:pt idx="0">
                    <c:v>06-01 (일)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9F58-4E6F-862C-6DF58D1A2C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9140111"/>
        <c:axId val="1219137711"/>
      </c:scatterChart>
      <c:catAx>
        <c:axId val="929806447"/>
        <c:scaling>
          <c:orientation val="maxMin"/>
        </c:scaling>
        <c:delete val="0"/>
        <c:axPos val="l"/>
        <c:numFmt formatCode="General" sourceLinked="1"/>
        <c:majorTickMark val="none"/>
        <c:minorTickMark val="out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55579295"/>
        <c:crosses val="autoZero"/>
        <c:auto val="1"/>
        <c:lblAlgn val="ctr"/>
        <c:lblOffset val="100"/>
        <c:noMultiLvlLbl val="0"/>
      </c:catAx>
      <c:valAx>
        <c:axId val="1155579295"/>
        <c:scaling>
          <c:orientation val="minMax"/>
          <c:max val="45838"/>
          <c:min val="45778"/>
        </c:scaling>
        <c:delete val="0"/>
        <c:axPos val="t"/>
        <c:numFmt formatCode="yyyy/mm/dd\ \(aaa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29806447"/>
        <c:crosses val="autoZero"/>
        <c:crossBetween val="between"/>
        <c:majorUnit val="7"/>
      </c:valAx>
      <c:valAx>
        <c:axId val="1219137711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219140111"/>
        <c:crosses val="autoZero"/>
        <c:crossBetween val="midCat"/>
      </c:valAx>
      <c:valAx>
        <c:axId val="1219140111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219137711"/>
        <c:crosses val="autoZero"/>
        <c:crossBetween val="midCat"/>
      </c:valAx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18</xdr:row>
      <xdr:rowOff>69273</xdr:rowOff>
    </xdr:from>
    <xdr:to>
      <xdr:col>18</xdr:col>
      <xdr:colOff>242454</xdr:colOff>
      <xdr:row>30</xdr:row>
      <xdr:rowOff>173181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92469043-4C72-4CFF-966F-022D7C5EF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724;&#48736;&#46160;&#50641;&#49472;/Google%20&#46300;&#46972;&#51060;&#48652;/&#47928;&#49436;&#49436;&#49885;/&#50641;&#49472;%20&#45804;&#47141;%20&#51088;&#46041;&#54868;%20&#50577;&#49885;/&#50641;&#49472;%20&#44277;&#55092;&#51068;%20&#51068;&#51221;%20&#51088;&#46041;&#54868;%20&#45804;&#47141;%20v1.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ppadu/Desktop/&#50641;&#49472;%20&#51068;&#51221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달력"/>
      <sheetName val="일정관리"/>
      <sheetName val="설정"/>
      <sheetName val="연결이미지"/>
    </sheetNames>
    <sheetDataSet>
      <sheetData sheetId="0">
        <row r="3">
          <cell r="AL3" t="str">
            <v>2020년 3월 달력</v>
          </cell>
        </row>
        <row r="5">
          <cell r="B5" t="str">
            <v>Sun</v>
          </cell>
          <cell r="G5" t="str">
            <v>Mon</v>
          </cell>
          <cell r="L5" t="str">
            <v>Tue</v>
          </cell>
          <cell r="Q5" t="str">
            <v>Wed</v>
          </cell>
          <cell r="V5" t="str">
            <v>Thu</v>
          </cell>
          <cell r="AA5" t="str">
            <v>Fri</v>
          </cell>
          <cell r="AF5" t="str">
            <v>Sat</v>
          </cell>
        </row>
      </sheetData>
      <sheetData sheetId="1">
        <row r="1">
          <cell r="A1" t="str">
            <v>1900-01-02</v>
          </cell>
          <cell r="B1" t="str">
            <v>1</v>
          </cell>
          <cell r="C1" t="str">
            <v>0</v>
          </cell>
          <cell r="J1" t="str">
            <v>일정</v>
          </cell>
          <cell r="K1" t="str">
            <v>아이콘</v>
          </cell>
          <cell r="W1" t="str">
            <v>메모일</v>
          </cell>
          <cell r="X1" t="str">
            <v>메모</v>
          </cell>
          <cell r="AA1" t="str">
            <v>요일</v>
          </cell>
        </row>
        <row r="2">
          <cell r="A2">
            <v>43831</v>
          </cell>
          <cell r="B2">
            <v>43831</v>
          </cell>
          <cell r="C2" t="str">
            <v>신정</v>
          </cell>
          <cell r="J2">
            <v>43878</v>
          </cell>
          <cell r="K2" t="str">
            <v>📷</v>
          </cell>
          <cell r="M2" t="str">
            <v>초록</v>
          </cell>
          <cell r="N2" t="str">
            <v>📷 영상 촬영</v>
          </cell>
          <cell r="W2">
            <v>43845</v>
          </cell>
          <cell r="X2" t="str">
            <v>마케팅 본부 김영식 팀장님 안부인사 드리기</v>
          </cell>
          <cell r="AA2" t="str">
            <v>월</v>
          </cell>
        </row>
        <row r="3">
          <cell r="A3">
            <v>43854</v>
          </cell>
          <cell r="B3">
            <v>43854</v>
          </cell>
          <cell r="C3" t="str">
            <v>설날</v>
          </cell>
          <cell r="J3">
            <v>43880</v>
          </cell>
          <cell r="K3" t="str">
            <v>✏️</v>
          </cell>
          <cell r="W3">
            <v>43862</v>
          </cell>
          <cell r="X3" t="str">
            <v>중국 베이징 관련 담당자 메일 통보</v>
          </cell>
          <cell r="AA3" t="str">
            <v>수</v>
          </cell>
        </row>
        <row r="4">
          <cell r="A4">
            <v>43855</v>
          </cell>
          <cell r="B4">
            <v>43855</v>
          </cell>
          <cell r="C4" t="str">
            <v>설날</v>
          </cell>
          <cell r="J4">
            <v>43881</v>
          </cell>
          <cell r="K4" t="str">
            <v>🎁</v>
          </cell>
          <cell r="W4">
            <v>43864</v>
          </cell>
          <cell r="X4" t="str">
            <v>김상혁 상무님께 출장품의 최종검토 필요</v>
          </cell>
        </row>
        <row r="5">
          <cell r="A5">
            <v>43856</v>
          </cell>
          <cell r="B5">
            <v>43856</v>
          </cell>
          <cell r="C5" t="str">
            <v>설날</v>
          </cell>
          <cell r="J5">
            <v>43886</v>
          </cell>
          <cell r="K5" t="str">
            <v>🎁</v>
          </cell>
          <cell r="W5">
            <v>43876</v>
          </cell>
          <cell r="X5" t="str">
            <v>편집자 회의 후 후속조치 항목 정리</v>
          </cell>
        </row>
        <row r="6">
          <cell r="A6">
            <v>43891</v>
          </cell>
          <cell r="B6">
            <v>43891</v>
          </cell>
          <cell r="C6" t="str">
            <v>삼일절</v>
          </cell>
          <cell r="J6">
            <v>43887</v>
          </cell>
          <cell r="K6" t="str">
            <v>💻</v>
          </cell>
          <cell r="W6">
            <v>43874</v>
          </cell>
          <cell r="X6" t="str">
            <v>마케팅 회의 담당부서 회의록 초안 취합</v>
          </cell>
        </row>
        <row r="7">
          <cell r="A7">
            <v>43956</v>
          </cell>
          <cell r="B7">
            <v>43956</v>
          </cell>
          <cell r="C7" t="str">
            <v>어린이날</v>
          </cell>
          <cell r="J7">
            <v>43888</v>
          </cell>
          <cell r="K7" t="str">
            <v>✔️</v>
          </cell>
          <cell r="W7">
            <v>43885</v>
          </cell>
          <cell r="X7" t="str">
            <v>마케팅 회의 관련 팀장 미팅 일정 공지</v>
          </cell>
        </row>
        <row r="8">
          <cell r="A8">
            <v>43951</v>
          </cell>
          <cell r="B8">
            <v>43951</v>
          </cell>
          <cell r="C8" t="str">
            <v>석가탄신일</v>
          </cell>
          <cell r="J8">
            <v>43889</v>
          </cell>
          <cell r="K8" t="str">
            <v>✔️</v>
          </cell>
          <cell r="W8">
            <v>43878</v>
          </cell>
          <cell r="X8" t="str">
            <v>회장님 골프 일정 확인</v>
          </cell>
        </row>
        <row r="9">
          <cell r="A9">
            <v>43988</v>
          </cell>
          <cell r="B9">
            <v>43988</v>
          </cell>
          <cell r="C9" t="str">
            <v>현충일</v>
          </cell>
          <cell r="J9">
            <v>43889</v>
          </cell>
          <cell r="K9" t="str">
            <v>💻</v>
          </cell>
        </row>
        <row r="10">
          <cell r="A10">
            <v>44058</v>
          </cell>
          <cell r="B10">
            <v>44058</v>
          </cell>
          <cell r="C10" t="str">
            <v>광복절</v>
          </cell>
          <cell r="J10">
            <v>43891</v>
          </cell>
          <cell r="K10" t="str">
            <v>📝</v>
          </cell>
        </row>
        <row r="11">
          <cell r="A11">
            <v>44104</v>
          </cell>
          <cell r="B11">
            <v>44104</v>
          </cell>
          <cell r="C11" t="str">
            <v>추석</v>
          </cell>
          <cell r="J11">
            <v>43891</v>
          </cell>
          <cell r="K11" t="str">
            <v>📽</v>
          </cell>
        </row>
        <row r="12">
          <cell r="A12">
            <v>44105</v>
          </cell>
          <cell r="B12">
            <v>44105</v>
          </cell>
          <cell r="C12" t="str">
            <v>추석</v>
          </cell>
          <cell r="J12">
            <v>43891</v>
          </cell>
          <cell r="K12" t="str">
            <v>📝</v>
          </cell>
        </row>
        <row r="13">
          <cell r="A13">
            <v>44106</v>
          </cell>
          <cell r="B13">
            <v>44106</v>
          </cell>
          <cell r="C13" t="str">
            <v>추석</v>
          </cell>
          <cell r="J13">
            <v>43892</v>
          </cell>
          <cell r="K13" t="str">
            <v>📝</v>
          </cell>
        </row>
        <row r="14">
          <cell r="A14">
            <v>44107</v>
          </cell>
          <cell r="B14">
            <v>44107</v>
          </cell>
          <cell r="C14" t="str">
            <v>개천절</v>
          </cell>
          <cell r="J14">
            <v>43898</v>
          </cell>
          <cell r="K14" t="str">
            <v>✏️</v>
          </cell>
        </row>
        <row r="15">
          <cell r="A15">
            <v>44113</v>
          </cell>
          <cell r="B15">
            <v>44113</v>
          </cell>
          <cell r="C15" t="str">
            <v>한글날</v>
          </cell>
          <cell r="J15">
            <v>43909</v>
          </cell>
          <cell r="K15" t="str">
            <v>⏰</v>
          </cell>
        </row>
        <row r="16">
          <cell r="A16">
            <v>44190</v>
          </cell>
          <cell r="B16">
            <v>44190</v>
          </cell>
          <cell r="C16" t="str">
            <v>성탄절</v>
          </cell>
          <cell r="J16">
            <v>43917</v>
          </cell>
          <cell r="K16" t="str">
            <v>📝</v>
          </cell>
        </row>
        <row r="17">
          <cell r="A17" t="str">
            <v>1900-01-02</v>
          </cell>
          <cell r="B17" t="str">
            <v>1</v>
          </cell>
          <cell r="C17" t="str">
            <v>02</v>
          </cell>
          <cell r="J17">
            <v>43864</v>
          </cell>
          <cell r="K17" t="str">
            <v>⏰</v>
          </cell>
        </row>
        <row r="18">
          <cell r="A18">
            <v>43893</v>
          </cell>
          <cell r="B18">
            <v>43893</v>
          </cell>
          <cell r="C18" t="str">
            <v>회사창립일</v>
          </cell>
        </row>
        <row r="19">
          <cell r="A19">
            <v>43911</v>
          </cell>
          <cell r="B19">
            <v>43911</v>
          </cell>
          <cell r="C19" t="str">
            <v>어머님 생신</v>
          </cell>
        </row>
        <row r="20">
          <cell r="A20">
            <v>43915</v>
          </cell>
          <cell r="B20">
            <v>43915</v>
          </cell>
          <cell r="C20" t="str">
            <v>결혼기념일</v>
          </cell>
        </row>
        <row r="21">
          <cell r="A21">
            <v>43926</v>
          </cell>
          <cell r="B21">
            <v>43560</v>
          </cell>
          <cell r="C21" t="str">
            <v>식목일</v>
          </cell>
        </row>
        <row r="22">
          <cell r="A22">
            <v>44174</v>
          </cell>
          <cell r="B22">
            <v>43078</v>
          </cell>
          <cell r="C22" t="str">
            <v>오빠두설립일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정표"/>
    </sheetNames>
    <sheetDataSet>
      <sheetData sheetId="0">
        <row r="6">
          <cell r="H6" t="str">
            <v/>
          </cell>
          <cell r="J6" t="str">
            <v/>
          </cell>
          <cell r="L6" t="str">
            <v/>
          </cell>
          <cell r="N6" t="str">
            <v>📷 주변 여행지 관광</v>
          </cell>
          <cell r="P6" t="str">
            <v/>
          </cell>
        </row>
        <row r="7">
          <cell r="H7" t="str">
            <v>✈️ 숙소 도착 및 개인짐 정리</v>
          </cell>
          <cell r="J7" t="str">
            <v/>
          </cell>
          <cell r="L7" t="str">
            <v>🎤 부서별 개선사항 회의 및 발표준비</v>
          </cell>
          <cell r="N7" t="str">
            <v/>
          </cell>
          <cell r="P7" t="str">
            <v>📝 올해의 VIP 수상</v>
          </cell>
        </row>
        <row r="8">
          <cell r="H8" t="str">
            <v/>
          </cell>
          <cell r="J8" t="str">
            <v>✏️ 신규 재고관리 체계 논의</v>
          </cell>
          <cell r="L8" t="str">
            <v/>
          </cell>
          <cell r="N8" t="str">
            <v/>
          </cell>
          <cell r="P8" t="str">
            <v/>
          </cell>
        </row>
        <row r="9">
          <cell r="H9" t="str">
            <v/>
          </cell>
          <cell r="J9" t="str">
            <v/>
          </cell>
          <cell r="L9" t="str">
            <v/>
          </cell>
          <cell r="N9" t="str">
            <v/>
          </cell>
          <cell r="P9" t="str">
            <v/>
          </cell>
        </row>
        <row r="10">
          <cell r="H10" t="str">
            <v/>
          </cell>
          <cell r="J10" t="str">
            <v/>
          </cell>
          <cell r="L10" t="str">
            <v/>
          </cell>
          <cell r="N10" t="str">
            <v/>
          </cell>
          <cell r="P10" t="str">
            <v/>
          </cell>
        </row>
        <row r="11">
          <cell r="H11" t="str">
            <v/>
          </cell>
          <cell r="J11" t="str">
            <v/>
          </cell>
          <cell r="L11" t="str">
            <v/>
          </cell>
          <cell r="N11" t="str">
            <v/>
          </cell>
          <cell r="P11" t="str">
            <v>✈️ 퇴실준비 및 복귀</v>
          </cell>
        </row>
        <row r="12">
          <cell r="H12" t="str">
            <v/>
          </cell>
          <cell r="J12" t="str">
            <v/>
          </cell>
          <cell r="L12" t="str">
            <v>💻 부서별 개선사항 발표</v>
          </cell>
          <cell r="N12" t="str">
            <v/>
          </cell>
          <cell r="P12" t="str">
            <v/>
          </cell>
        </row>
        <row r="13">
          <cell r="H13" t="str">
            <v>✔️ 자유시간</v>
          </cell>
          <cell r="J13" t="str">
            <v/>
          </cell>
          <cell r="L13" t="str">
            <v/>
          </cell>
          <cell r="N13" t="str">
            <v/>
          </cell>
          <cell r="P13" t="str">
            <v/>
          </cell>
        </row>
        <row r="14">
          <cell r="H14" t="str">
            <v/>
          </cell>
          <cell r="J14" t="str">
            <v/>
          </cell>
          <cell r="L14" t="str">
            <v/>
          </cell>
          <cell r="N14" t="str">
            <v/>
          </cell>
          <cell r="P14" t="str">
            <v/>
          </cell>
        </row>
        <row r="15">
          <cell r="H15" t="str">
            <v/>
          </cell>
          <cell r="J15" t="str">
            <v/>
          </cell>
          <cell r="L15" t="str">
            <v/>
          </cell>
          <cell r="N15" t="str">
            <v/>
          </cell>
          <cell r="P15" t="str">
            <v/>
          </cell>
        </row>
        <row r="16">
          <cell r="H16" t="str">
            <v/>
          </cell>
          <cell r="J16" t="str">
            <v>🎤 신입사원 자기소개</v>
          </cell>
          <cell r="L16" t="str">
            <v/>
          </cell>
          <cell r="N16" t="str">
            <v/>
          </cell>
          <cell r="P16" t="str">
            <v/>
          </cell>
        </row>
        <row r="17">
          <cell r="H17" t="str">
            <v/>
          </cell>
          <cell r="J17" t="str">
            <v/>
          </cell>
          <cell r="L17" t="str">
            <v/>
          </cell>
          <cell r="N17" t="str">
            <v/>
          </cell>
          <cell r="P17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2C65-A2D8-4B15-9978-B186167AC746}">
  <sheetPr>
    <pageSetUpPr autoPageBreaks="0"/>
  </sheetPr>
  <dimension ref="B1:R37"/>
  <sheetViews>
    <sheetView tabSelected="1" zoomScale="85" zoomScaleNormal="85" workbookViewId="0">
      <selection activeCell="T21" sqref="T21"/>
    </sheetView>
  </sheetViews>
  <sheetFormatPr defaultColWidth="8.75" defaultRowHeight="19.149999999999999" customHeight="1" outlineLevelCol="1"/>
  <cols>
    <col min="1" max="1" width="2.75" style="6" customWidth="1"/>
    <col min="2" max="2" width="5.375" style="6" customWidth="1"/>
    <col min="3" max="3" width="27" style="6" customWidth="1"/>
    <col min="4" max="4" width="12.25" style="6" customWidth="1"/>
    <col min="5" max="5" width="23" style="6" customWidth="1"/>
    <col min="6" max="6" width="17.25" style="26" bestFit="1" customWidth="1"/>
    <col min="7" max="8" width="13.5" style="14" customWidth="1"/>
    <col min="9" max="9" width="15.25" style="26" bestFit="1" customWidth="1"/>
    <col min="10" max="10" width="13.5" style="15" customWidth="1"/>
    <col min="11" max="11" width="13.5" style="15" hidden="1" customWidth="1" outlineLevel="1"/>
    <col min="12" max="12" width="3.75" style="6" customWidth="1" collapsed="1"/>
    <col min="13" max="13" width="31.75" style="6" hidden="1" customWidth="1" outlineLevel="1"/>
    <col min="14" max="14" width="3.75" style="6" customWidth="1" collapsed="1"/>
    <col min="15" max="15" width="3.75" style="6" customWidth="1"/>
    <col min="16" max="17" width="14.25" style="14" customWidth="1" outlineLevel="1"/>
    <col min="18" max="18" width="3.75" style="6" customWidth="1"/>
    <col min="19" max="19" width="19.625" style="6" customWidth="1"/>
    <col min="20" max="16384" width="8.75" style="6"/>
  </cols>
  <sheetData>
    <row r="1" spans="2:17" s="1" customFormat="1" ht="12" customHeight="1">
      <c r="E1" s="33" t="s">
        <v>8</v>
      </c>
      <c r="F1" s="32">
        <f ca="1">TODAY()</f>
        <v>45809</v>
      </c>
      <c r="G1" s="2"/>
      <c r="H1" s="2"/>
      <c r="I1" s="23"/>
      <c r="J1" s="3"/>
      <c r="K1" s="3"/>
      <c r="P1" s="2"/>
      <c r="Q1" s="2"/>
    </row>
    <row r="2" spans="2:17" ht="27" customHeight="1">
      <c r="B2" s="4" t="s">
        <v>9</v>
      </c>
      <c r="C2" s="4"/>
      <c r="D2" s="4"/>
      <c r="E2" s="4"/>
      <c r="F2" s="24" t="s">
        <v>7</v>
      </c>
      <c r="G2" s="5"/>
      <c r="H2" s="5"/>
      <c r="I2" s="24"/>
      <c r="J2" s="5"/>
      <c r="K2" s="5"/>
      <c r="M2" s="7" t="s">
        <v>13</v>
      </c>
      <c r="O2" s="1"/>
      <c r="P2" s="34" t="s">
        <v>11</v>
      </c>
      <c r="Q2" s="34"/>
    </row>
    <row r="3" spans="2:17" s="12" customFormat="1" ht="27" customHeight="1" thickBot="1">
      <c r="B3" s="8" t="s">
        <v>4</v>
      </c>
      <c r="C3" s="9" t="s">
        <v>0</v>
      </c>
      <c r="D3" s="9" t="s">
        <v>1</v>
      </c>
      <c r="E3" s="9" t="s">
        <v>2</v>
      </c>
      <c r="F3" s="25" t="s">
        <v>3</v>
      </c>
      <c r="G3" s="10" t="s">
        <v>5</v>
      </c>
      <c r="H3" s="10" t="s">
        <v>16</v>
      </c>
      <c r="I3" s="25" t="s">
        <v>15</v>
      </c>
      <c r="J3" s="11" t="s">
        <v>6</v>
      </c>
      <c r="K3" s="11" t="s">
        <v>10</v>
      </c>
      <c r="M3" s="13" t="s">
        <v>12</v>
      </c>
      <c r="P3" s="13" t="s">
        <v>14</v>
      </c>
      <c r="Q3" s="13" t="s">
        <v>8</v>
      </c>
    </row>
    <row r="4" spans="2:17" ht="29.45" customHeight="1">
      <c r="B4" s="29">
        <v>1</v>
      </c>
      <c r="C4" s="31" t="s">
        <v>22</v>
      </c>
      <c r="D4" s="31" t="s">
        <v>17</v>
      </c>
      <c r="E4" s="31" t="s">
        <v>23</v>
      </c>
      <c r="F4" s="21">
        <v>45809</v>
      </c>
      <c r="G4" s="28">
        <f ca="1">TODAY()-F4</f>
        <v>0</v>
      </c>
      <c r="H4" s="22">
        <f>I4-F4</f>
        <v>29</v>
      </c>
      <c r="I4" s="21">
        <v>45838</v>
      </c>
      <c r="J4" s="30">
        <f ca="1">G4/H4</f>
        <v>0</v>
      </c>
      <c r="K4" s="16">
        <v>1</v>
      </c>
      <c r="M4" s="20" t="str">
        <f t="shared" ref="M4:M13" si="0">IF(C4="","",E4&amp;" ["&amp;D4&amp;"]")</f>
        <v>랙 라벨 [김성율]</v>
      </c>
      <c r="P4" s="17">
        <v>20</v>
      </c>
      <c r="Q4" s="18">
        <f ca="1">TODAY()</f>
        <v>45809</v>
      </c>
    </row>
    <row r="5" spans="2:17" ht="29.45" customHeight="1">
      <c r="B5" s="29">
        <v>2</v>
      </c>
      <c r="C5" s="31" t="s">
        <v>21</v>
      </c>
      <c r="D5" s="31" t="s">
        <v>18</v>
      </c>
      <c r="E5" s="31" t="s">
        <v>24</v>
      </c>
      <c r="F5" s="21">
        <v>45809</v>
      </c>
      <c r="G5" s="28">
        <f t="shared" ref="G5:G17" ca="1" si="1">TODAY()-F5</f>
        <v>0</v>
      </c>
      <c r="H5" s="22">
        <f t="shared" ref="H5:H7" si="2">I5-F5</f>
        <v>29</v>
      </c>
      <c r="I5" s="21">
        <v>45838</v>
      </c>
      <c r="J5" s="30">
        <f t="shared" ref="J5:J7" ca="1" si="3">G5/H5</f>
        <v>0</v>
      </c>
      <c r="K5" s="16">
        <v>1</v>
      </c>
      <c r="M5" s="20" t="str">
        <f t="shared" si="0"/>
        <v>사인보드 [김혜수]</v>
      </c>
      <c r="P5" s="17">
        <v>13</v>
      </c>
      <c r="Q5" s="18">
        <f t="shared" ref="Q5:Q7" ca="1" si="4">TODAY()</f>
        <v>45809</v>
      </c>
    </row>
    <row r="6" spans="2:17" ht="29.45" customHeight="1">
      <c r="B6" s="29">
        <v>3</v>
      </c>
      <c r="C6" s="31" t="s">
        <v>21</v>
      </c>
      <c r="D6" s="31" t="s">
        <v>19</v>
      </c>
      <c r="E6" s="31" t="s">
        <v>24</v>
      </c>
      <c r="F6" s="21">
        <v>45809</v>
      </c>
      <c r="G6" s="28">
        <f t="shared" ca="1" si="1"/>
        <v>0</v>
      </c>
      <c r="H6" s="22">
        <f t="shared" si="2"/>
        <v>29</v>
      </c>
      <c r="I6" s="21">
        <v>45838</v>
      </c>
      <c r="J6" s="30">
        <f t="shared" ca="1" si="3"/>
        <v>0</v>
      </c>
      <c r="K6" s="16">
        <v>1</v>
      </c>
      <c r="M6" s="20" t="str">
        <f t="shared" si="0"/>
        <v>사인보드 [박수진]</v>
      </c>
      <c r="P6" s="17">
        <v>12</v>
      </c>
      <c r="Q6" s="18">
        <f t="shared" ca="1" si="4"/>
        <v>45809</v>
      </c>
    </row>
    <row r="7" spans="2:17" ht="29.45" customHeight="1">
      <c r="B7" s="29">
        <v>4</v>
      </c>
      <c r="C7" s="31" t="s">
        <v>26</v>
      </c>
      <c r="D7" s="31" t="s">
        <v>20</v>
      </c>
      <c r="E7" s="31" t="s">
        <v>25</v>
      </c>
      <c r="F7" s="21">
        <v>45809</v>
      </c>
      <c r="G7" s="28">
        <f t="shared" ca="1" si="1"/>
        <v>0</v>
      </c>
      <c r="H7" s="22">
        <f t="shared" si="2"/>
        <v>29</v>
      </c>
      <c r="I7" s="21">
        <v>45838</v>
      </c>
      <c r="J7" s="30">
        <f t="shared" ca="1" si="3"/>
        <v>0</v>
      </c>
      <c r="K7" s="16">
        <v>1</v>
      </c>
      <c r="M7" s="20" t="str">
        <f t="shared" si="0"/>
        <v>물동선 [박주헌]</v>
      </c>
      <c r="P7" s="17">
        <v>0</v>
      </c>
      <c r="Q7" s="18">
        <f t="shared" ca="1" si="4"/>
        <v>45809</v>
      </c>
    </row>
    <row r="8" spans="2:17" ht="29.45" customHeight="1">
      <c r="B8" s="29">
        <v>5</v>
      </c>
      <c r="C8" s="31"/>
      <c r="D8" s="31"/>
      <c r="E8" s="31"/>
      <c r="F8" s="21"/>
      <c r="G8" s="28">
        <f t="shared" ca="1" si="1"/>
        <v>45809</v>
      </c>
      <c r="H8" s="22">
        <f t="shared" ref="H8:H17" si="5">I8-F8</f>
        <v>0</v>
      </c>
      <c r="I8" s="21"/>
      <c r="J8" s="30" t="e">
        <f t="shared" ref="J8:J17" ca="1" si="6">G8/H8</f>
        <v>#DIV/0!</v>
      </c>
      <c r="K8" s="16">
        <v>1</v>
      </c>
      <c r="M8" s="20" t="str">
        <f t="shared" si="0"/>
        <v/>
      </c>
      <c r="P8" s="17"/>
      <c r="Q8" s="18"/>
    </row>
    <row r="9" spans="2:17" ht="29.45" customHeight="1">
      <c r="B9" s="29">
        <v>6</v>
      </c>
      <c r="C9" s="31"/>
      <c r="D9" s="31"/>
      <c r="E9" s="31"/>
      <c r="F9" s="21"/>
      <c r="G9" s="28">
        <f t="shared" ca="1" si="1"/>
        <v>45809</v>
      </c>
      <c r="H9" s="22">
        <f t="shared" si="5"/>
        <v>0</v>
      </c>
      <c r="I9" s="21"/>
      <c r="J9" s="30" t="e">
        <f t="shared" ca="1" si="6"/>
        <v>#DIV/0!</v>
      </c>
      <c r="K9" s="16">
        <v>1</v>
      </c>
      <c r="M9" s="20" t="str">
        <f t="shared" si="0"/>
        <v/>
      </c>
      <c r="P9" s="17"/>
      <c r="Q9" s="18"/>
    </row>
    <row r="10" spans="2:17" ht="29.45" customHeight="1">
      <c r="B10" s="29">
        <v>7</v>
      </c>
      <c r="C10" s="31"/>
      <c r="D10" s="31"/>
      <c r="E10" s="31"/>
      <c r="F10" s="21"/>
      <c r="G10" s="28">
        <f t="shared" ca="1" si="1"/>
        <v>45809</v>
      </c>
      <c r="H10" s="22">
        <f t="shared" si="5"/>
        <v>0</v>
      </c>
      <c r="I10" s="21"/>
      <c r="J10" s="30" t="e">
        <f t="shared" ca="1" si="6"/>
        <v>#DIV/0!</v>
      </c>
      <c r="K10" s="16">
        <v>1</v>
      </c>
      <c r="M10" s="20" t="str">
        <f t="shared" si="0"/>
        <v/>
      </c>
      <c r="P10" s="17"/>
      <c r="Q10" s="18"/>
    </row>
    <row r="11" spans="2:17" ht="29.45" customHeight="1">
      <c r="B11" s="29">
        <v>8</v>
      </c>
      <c r="C11" s="31"/>
      <c r="D11" s="31"/>
      <c r="E11" s="31"/>
      <c r="F11" s="21"/>
      <c r="G11" s="28">
        <f t="shared" ca="1" si="1"/>
        <v>45809</v>
      </c>
      <c r="H11" s="22">
        <f t="shared" si="5"/>
        <v>0</v>
      </c>
      <c r="I11" s="21"/>
      <c r="J11" s="30" t="e">
        <f t="shared" ca="1" si="6"/>
        <v>#DIV/0!</v>
      </c>
      <c r="K11" s="16">
        <v>1</v>
      </c>
      <c r="M11" s="20" t="str">
        <f t="shared" si="0"/>
        <v/>
      </c>
      <c r="P11" s="17"/>
      <c r="Q11" s="18"/>
    </row>
    <row r="12" spans="2:17" ht="29.45" customHeight="1">
      <c r="B12" s="29">
        <v>9</v>
      </c>
      <c r="C12" s="31"/>
      <c r="D12" s="31"/>
      <c r="E12" s="31"/>
      <c r="F12" s="21"/>
      <c r="G12" s="28">
        <f t="shared" ca="1" si="1"/>
        <v>45809</v>
      </c>
      <c r="H12" s="22">
        <f t="shared" si="5"/>
        <v>0</v>
      </c>
      <c r="I12" s="21"/>
      <c r="J12" s="30" t="e">
        <f t="shared" ca="1" si="6"/>
        <v>#DIV/0!</v>
      </c>
      <c r="K12" s="16">
        <v>1</v>
      </c>
      <c r="M12" s="20" t="str">
        <f t="shared" si="0"/>
        <v/>
      </c>
      <c r="P12" s="17"/>
      <c r="Q12" s="18"/>
    </row>
    <row r="13" spans="2:17" ht="29.45" customHeight="1">
      <c r="B13" s="29">
        <v>10</v>
      </c>
      <c r="C13" s="31"/>
      <c r="D13" s="31"/>
      <c r="E13" s="31"/>
      <c r="F13" s="21"/>
      <c r="G13" s="28">
        <f t="shared" ca="1" si="1"/>
        <v>45809</v>
      </c>
      <c r="H13" s="22">
        <f t="shared" si="5"/>
        <v>0</v>
      </c>
      <c r="I13" s="21"/>
      <c r="J13" s="30" t="e">
        <f t="shared" ca="1" si="6"/>
        <v>#DIV/0!</v>
      </c>
      <c r="K13" s="16">
        <v>1</v>
      </c>
      <c r="M13" s="20" t="str">
        <f t="shared" si="0"/>
        <v/>
      </c>
      <c r="P13" s="17"/>
      <c r="Q13" s="18"/>
    </row>
    <row r="14" spans="2:17" ht="29.45" customHeight="1">
      <c r="B14" s="29">
        <v>11</v>
      </c>
      <c r="C14" s="31"/>
      <c r="D14" s="31"/>
      <c r="E14" s="31"/>
      <c r="F14" s="21"/>
      <c r="G14" s="28">
        <f t="shared" ca="1" si="1"/>
        <v>45809</v>
      </c>
      <c r="H14" s="22">
        <f t="shared" si="5"/>
        <v>0</v>
      </c>
      <c r="I14" s="21"/>
      <c r="J14" s="30" t="e">
        <f t="shared" ca="1" si="6"/>
        <v>#DIV/0!</v>
      </c>
      <c r="K14" s="16"/>
      <c r="M14" s="20" t="str">
        <f>IF(D14&lt;&gt;"",E14&amp;" ["&amp;D14&amp;"]","")</f>
        <v/>
      </c>
      <c r="P14" s="17"/>
      <c r="Q14" s="18"/>
    </row>
    <row r="15" spans="2:17" ht="29.45" customHeight="1">
      <c r="B15" s="29">
        <v>12</v>
      </c>
      <c r="C15" s="31"/>
      <c r="D15" s="31"/>
      <c r="E15" s="31"/>
      <c r="F15" s="21"/>
      <c r="G15" s="28">
        <f t="shared" ca="1" si="1"/>
        <v>45809</v>
      </c>
      <c r="H15" s="22">
        <f t="shared" si="5"/>
        <v>0</v>
      </c>
      <c r="I15" s="21"/>
      <c r="J15" s="30" t="e">
        <f t="shared" ca="1" si="6"/>
        <v>#DIV/0!</v>
      </c>
      <c r="K15" s="16"/>
      <c r="M15" s="20" t="str">
        <f>IF(D15&lt;&gt;"",E15&amp;" ["&amp;D15&amp;"]","")</f>
        <v/>
      </c>
      <c r="P15" s="17"/>
      <c r="Q15" s="18"/>
    </row>
    <row r="16" spans="2:17" ht="29.45" customHeight="1">
      <c r="B16" s="29">
        <v>13</v>
      </c>
      <c r="C16" s="31"/>
      <c r="D16" s="31"/>
      <c r="E16" s="31"/>
      <c r="F16" s="21"/>
      <c r="G16" s="28">
        <f t="shared" ca="1" si="1"/>
        <v>45809</v>
      </c>
      <c r="H16" s="22">
        <f t="shared" si="5"/>
        <v>0</v>
      </c>
      <c r="I16" s="21"/>
      <c r="J16" s="30" t="e">
        <f t="shared" ca="1" si="6"/>
        <v>#DIV/0!</v>
      </c>
      <c r="K16" s="16"/>
      <c r="M16" s="20"/>
      <c r="P16" s="17"/>
      <c r="Q16" s="18"/>
    </row>
    <row r="17" spans="2:18" ht="29.45" customHeight="1">
      <c r="B17" s="29"/>
      <c r="C17" s="31"/>
      <c r="D17" s="31"/>
      <c r="E17" s="31"/>
      <c r="F17" s="21"/>
      <c r="G17" s="28">
        <f t="shared" ca="1" si="1"/>
        <v>45809</v>
      </c>
      <c r="H17" s="22">
        <f t="shared" si="5"/>
        <v>0</v>
      </c>
      <c r="I17" s="21"/>
      <c r="J17" s="30" t="e">
        <f t="shared" ca="1" si="6"/>
        <v>#DIV/0!</v>
      </c>
      <c r="K17" s="16"/>
      <c r="M17" s="20" t="str">
        <f>IF(D17&lt;&gt;"",E17&amp;" ["&amp;D17&amp;"]","")</f>
        <v/>
      </c>
      <c r="P17" s="17"/>
      <c r="Q17" s="18"/>
    </row>
    <row r="18" spans="2:18" ht="29.45" customHeight="1"/>
    <row r="19" spans="2:18" ht="34.15" customHeight="1"/>
    <row r="20" spans="2:18" ht="34.15" customHeight="1">
      <c r="B20" s="19"/>
      <c r="C20" s="19"/>
      <c r="D20" s="19"/>
      <c r="E20" s="19"/>
      <c r="F20" s="27"/>
      <c r="G20" s="19"/>
      <c r="H20" s="19"/>
      <c r="I20" s="27"/>
      <c r="J20" s="19"/>
      <c r="K20" s="19"/>
      <c r="L20" s="19"/>
      <c r="M20" s="19"/>
      <c r="N20" s="19"/>
      <c r="O20" s="19"/>
      <c r="P20" s="19"/>
      <c r="Q20" s="19"/>
      <c r="R20" s="19"/>
    </row>
    <row r="21" spans="2:18" ht="34.15" customHeight="1">
      <c r="B21" s="19"/>
      <c r="C21" s="19"/>
      <c r="D21" s="19"/>
      <c r="E21" s="19"/>
      <c r="F21" s="27"/>
      <c r="G21" s="19"/>
      <c r="H21" s="19"/>
      <c r="I21" s="27"/>
      <c r="J21" s="19"/>
      <c r="K21" s="19"/>
      <c r="L21" s="19"/>
      <c r="M21" s="19"/>
      <c r="N21" s="19"/>
      <c r="O21" s="19"/>
      <c r="P21" s="19"/>
      <c r="Q21" s="19"/>
      <c r="R21" s="19"/>
    </row>
    <row r="22" spans="2:18" ht="34.15" customHeight="1">
      <c r="B22" s="19"/>
      <c r="C22" s="19"/>
      <c r="D22" s="19"/>
      <c r="E22" s="19"/>
      <c r="F22" s="27"/>
      <c r="G22" s="19"/>
      <c r="H22" s="19"/>
      <c r="I22" s="27"/>
      <c r="J22" s="19"/>
      <c r="K22" s="19"/>
      <c r="L22" s="19"/>
      <c r="M22" s="19"/>
      <c r="N22" s="19"/>
      <c r="O22" s="19"/>
      <c r="P22" s="19"/>
      <c r="Q22" s="19"/>
      <c r="R22" s="19"/>
    </row>
    <row r="23" spans="2:18" ht="34.15" customHeight="1">
      <c r="B23" s="19"/>
      <c r="C23" s="19"/>
      <c r="D23" s="19"/>
      <c r="E23" s="19"/>
      <c r="F23" s="27"/>
      <c r="G23" s="19"/>
      <c r="H23" s="19"/>
      <c r="I23" s="27"/>
      <c r="J23" s="19"/>
      <c r="K23" s="19"/>
      <c r="L23" s="19"/>
      <c r="M23" s="19"/>
      <c r="N23" s="19"/>
      <c r="O23" s="19"/>
      <c r="P23" s="19"/>
      <c r="Q23" s="19"/>
      <c r="R23" s="19"/>
    </row>
    <row r="24" spans="2:18" ht="34.15" customHeight="1">
      <c r="B24" s="19"/>
      <c r="C24" s="19"/>
      <c r="D24" s="19"/>
      <c r="E24" s="19"/>
      <c r="F24" s="27"/>
      <c r="G24" s="19"/>
      <c r="H24" s="19"/>
      <c r="I24" s="27"/>
      <c r="J24" s="19"/>
      <c r="K24" s="19"/>
      <c r="L24" s="19"/>
      <c r="M24" s="19"/>
      <c r="N24" s="19"/>
      <c r="O24" s="19"/>
      <c r="P24" s="19"/>
      <c r="Q24" s="19"/>
      <c r="R24" s="19"/>
    </row>
    <row r="25" spans="2:18" ht="34.15" customHeight="1">
      <c r="B25" s="19"/>
      <c r="C25" s="19"/>
      <c r="D25" s="19"/>
      <c r="E25" s="19"/>
      <c r="F25" s="27"/>
      <c r="G25" s="19"/>
      <c r="H25" s="19"/>
      <c r="I25" s="27"/>
      <c r="J25" s="19"/>
      <c r="K25" s="19"/>
      <c r="L25" s="19"/>
      <c r="M25" s="19"/>
      <c r="N25" s="19"/>
      <c r="O25" s="19"/>
      <c r="P25" s="19"/>
      <c r="Q25" s="19"/>
      <c r="R25" s="19"/>
    </row>
    <row r="26" spans="2:18" ht="34.15" customHeight="1">
      <c r="B26" s="19"/>
      <c r="C26" s="19"/>
      <c r="D26" s="19"/>
      <c r="E26" s="19"/>
      <c r="F26" s="27"/>
      <c r="G26" s="19"/>
      <c r="H26" s="19"/>
      <c r="I26" s="27"/>
      <c r="J26" s="19"/>
      <c r="K26" s="19"/>
      <c r="L26" s="19"/>
      <c r="M26" s="19"/>
      <c r="N26" s="19"/>
      <c r="O26" s="19"/>
      <c r="P26" s="19"/>
      <c r="Q26" s="19"/>
      <c r="R26" s="19"/>
    </row>
    <row r="27" spans="2:18" ht="34.15" customHeight="1">
      <c r="B27" s="19"/>
      <c r="C27" s="19"/>
      <c r="D27" s="19"/>
      <c r="E27" s="19"/>
      <c r="F27" s="27"/>
      <c r="G27" s="19"/>
      <c r="H27" s="19"/>
      <c r="I27" s="27"/>
      <c r="J27" s="19"/>
      <c r="K27" s="19"/>
      <c r="L27" s="19"/>
      <c r="M27" s="19"/>
      <c r="N27" s="19"/>
      <c r="O27" s="19"/>
      <c r="P27" s="19"/>
      <c r="Q27" s="19"/>
      <c r="R27" s="19"/>
    </row>
    <row r="28" spans="2:18" ht="34.15" customHeight="1">
      <c r="B28" s="19"/>
      <c r="C28" s="19"/>
      <c r="D28" s="19"/>
      <c r="E28" s="19"/>
      <c r="F28" s="27"/>
      <c r="G28" s="19"/>
      <c r="H28" s="19"/>
      <c r="I28" s="27"/>
      <c r="J28" s="19"/>
      <c r="K28" s="19"/>
      <c r="L28" s="19"/>
      <c r="M28" s="19"/>
      <c r="N28" s="19"/>
      <c r="O28" s="19"/>
      <c r="P28" s="19"/>
      <c r="Q28" s="19"/>
      <c r="R28" s="19"/>
    </row>
    <row r="29" spans="2:18" ht="34.15" customHeight="1">
      <c r="B29" s="19"/>
      <c r="C29" s="19"/>
      <c r="D29" s="19"/>
      <c r="E29" s="19"/>
      <c r="F29" s="27"/>
      <c r="G29" s="19"/>
      <c r="H29" s="19"/>
      <c r="I29" s="27"/>
      <c r="J29" s="19"/>
      <c r="K29" s="19"/>
      <c r="L29" s="19"/>
      <c r="M29" s="19"/>
      <c r="N29" s="19"/>
      <c r="O29" s="19"/>
      <c r="P29" s="19"/>
      <c r="Q29" s="19"/>
      <c r="R29" s="19"/>
    </row>
    <row r="30" spans="2:18" ht="34.15" customHeight="1">
      <c r="B30" s="19"/>
      <c r="C30" s="19"/>
      <c r="D30" s="19"/>
      <c r="E30" s="19"/>
      <c r="F30" s="27"/>
      <c r="G30" s="19"/>
      <c r="H30" s="19"/>
      <c r="I30" s="27"/>
      <c r="J30" s="19"/>
      <c r="K30" s="19"/>
      <c r="L30" s="19"/>
      <c r="M30" s="19"/>
      <c r="N30" s="19"/>
      <c r="O30" s="19"/>
      <c r="P30" s="19"/>
      <c r="Q30" s="19"/>
      <c r="R30" s="19"/>
    </row>
    <row r="31" spans="2:18" ht="34.15" customHeight="1">
      <c r="B31" s="19"/>
      <c r="C31" s="19"/>
      <c r="D31" s="19"/>
      <c r="E31" s="19"/>
      <c r="F31" s="27"/>
      <c r="G31" s="19"/>
      <c r="H31" s="19"/>
      <c r="I31" s="27"/>
      <c r="J31" s="19"/>
      <c r="K31" s="19"/>
      <c r="L31" s="19"/>
      <c r="M31" s="19"/>
      <c r="N31" s="19"/>
      <c r="O31" s="19"/>
      <c r="P31" s="19"/>
      <c r="Q31" s="19"/>
      <c r="R31" s="19"/>
    </row>
    <row r="32" spans="2:18" ht="34.15" customHeight="1">
      <c r="B32" s="19"/>
      <c r="C32" s="19"/>
      <c r="D32" s="19"/>
      <c r="E32" s="19"/>
      <c r="F32" s="27"/>
      <c r="G32" s="19"/>
      <c r="H32" s="19"/>
      <c r="I32" s="27"/>
      <c r="J32" s="19"/>
      <c r="K32" s="19"/>
      <c r="L32" s="19"/>
      <c r="M32" s="19"/>
      <c r="N32" s="19"/>
      <c r="O32" s="19"/>
      <c r="P32" s="19"/>
      <c r="Q32" s="19"/>
      <c r="R32" s="19"/>
    </row>
    <row r="33" spans="2:18" ht="34.15" customHeight="1">
      <c r="B33" s="19"/>
      <c r="C33" s="19"/>
      <c r="D33" s="19"/>
      <c r="E33" s="19"/>
      <c r="F33" s="27"/>
      <c r="G33" s="19"/>
      <c r="H33" s="19"/>
      <c r="I33" s="27"/>
      <c r="J33" s="19"/>
      <c r="K33" s="19"/>
      <c r="L33" s="19"/>
      <c r="M33" s="19"/>
      <c r="N33" s="19"/>
      <c r="O33" s="19"/>
      <c r="P33" s="19"/>
      <c r="Q33" s="19"/>
      <c r="R33" s="19"/>
    </row>
    <row r="34" spans="2:18" ht="34.15" customHeight="1">
      <c r="B34" s="19"/>
      <c r="C34" s="19"/>
      <c r="D34" s="19"/>
      <c r="E34" s="19"/>
      <c r="F34" s="27"/>
      <c r="G34" s="19"/>
      <c r="H34" s="19"/>
      <c r="I34" s="27"/>
      <c r="J34" s="19"/>
      <c r="K34" s="19"/>
      <c r="L34" s="19"/>
      <c r="M34" s="19"/>
      <c r="N34" s="19"/>
      <c r="O34" s="19"/>
      <c r="P34" s="19"/>
      <c r="Q34" s="19"/>
      <c r="R34" s="19"/>
    </row>
    <row r="35" spans="2:18" ht="24.6" customHeight="1"/>
    <row r="36" spans="2:18" ht="24.6" customHeight="1"/>
    <row r="37" spans="2:18" ht="24.6" customHeight="1"/>
  </sheetData>
  <mergeCells count="1">
    <mergeCell ref="P2:Q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간트차트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오영 지</cp:lastModifiedBy>
  <cp:lastPrinted>2025-03-15T09:57:22Z</cp:lastPrinted>
  <dcterms:created xsi:type="dcterms:W3CDTF">2025-03-14T19:18:43Z</dcterms:created>
  <dcterms:modified xsi:type="dcterms:W3CDTF">2025-06-01T12:09:00Z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2025-03-14T19:50:08Z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88a4738e-5c8e-4d8e-a72e-f5c17e14e809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