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iaaa\Downloads\엑기스 함수 마스터 챌린지 1일차\"/>
    </mc:Choice>
  </mc:AlternateContent>
  <xr:revisionPtr revIDLastSave="0" documentId="13_ncr:1_{FFC6EE28-25BF-446C-9F2C-A9FB797E4293}" xr6:coauthVersionLast="47" xr6:coauthVersionMax="47" xr10:uidLastSave="{00000000-0000-0000-0000-000000000000}"/>
  <bookViews>
    <workbookView xWindow="-120" yWindow="-120" windowWidth="38640" windowHeight="21120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0" l="1"/>
  <c r="R11" i="10" s="1"/>
  <c r="D10" i="10" a="1"/>
  <c r="D10" i="10" s="1"/>
  <c r="B10" i="10" a="1"/>
  <c r="B10" i="10" s="1"/>
  <c r="N10" i="2" a="1"/>
  <c r="N10" i="2" s="1"/>
  <c r="A10" i="2" a="1"/>
  <c r="A10" i="2" s="1"/>
  <c r="I14" i="2" a="1"/>
  <c r="I14" i="2" s="1"/>
  <c r="I10" i="2" a="1"/>
  <c r="I10" i="2" s="1"/>
  <c r="H10" i="6" a="1"/>
  <c r="H10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  <c r="P12" i="1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<sst xmlns="http://schemas.openxmlformats.org/spreadsheetml/2006/main" count="278" uniqueCount="214">
  <si>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</si>
  <si>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</si>
  <si>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</si>
  <si>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</si>
  <si>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</si>
  <si>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</si>
  <si>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</si>
  <si>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</si>
  <si>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</si>
  <si>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</si>
  <si>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</si>
  <si>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</si>
  <si>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</si>
  <si>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</si>
  <si>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</si>
  <si>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</si>
  <si>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</si>
  <si>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</si>
  <si>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</si>
  <si>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</si>
  <si>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</si>
  <si>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</si>
  <si>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</si>
  <si>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</si>
  <si>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</si>
  <si>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</si>
  <si>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</si>
  <si>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</si>
  <si>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</si>
  <si>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</si>
  <si>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</si>
  <si>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</si>
  <si>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</si>
  <si>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</si>
  <si>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</si>
  <si>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</si>
  <si>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</si>
  <si>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</si>
  <si>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</si>
  <si>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</si>
  <si>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</si>
  <si>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</si>
  <si>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</si>
  <si>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</si>
  <si>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</si>
  <si>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</si>
  <si>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</si>
  <si>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</si>
  <si>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</si>
  <si>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</si>
  <si>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</si>
  <si>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</si>
  <si>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</si>
  <si>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</si>
  <si>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</si>
  <si>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</si>
  <si>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</si>
  <si>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</si>
  <si>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</si>
  <si>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</si>
  <si>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</si>
  <si>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</si>
  <si>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</si>
  <si>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</si>
  <si>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</si>
  <si>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</si>
  <si>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</si>
  <si>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</si>
  <si>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</si>
  <si>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</si>
  <si>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</si>
  <si>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</si>
  <si>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</si>
  <si>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</si>
  <si>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</si>
  <si>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</si>
  <si>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</si>
  <si>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</si>
  <si>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</si>
  <si>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</si>
  <si>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</si>
  <si>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</si>
  <si>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</si>
  <si>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</si>
  <si>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</si>
  <si>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</si>
  <si>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</si>
  <si>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</si>
  <si>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</si>
  <si>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</si>
  <si>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</si>
  <si>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</si>
  <si>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</si>
  <si>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</si>
  <si>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</si>
  <si>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</si>
  <si>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</si>
  <si>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</si>
  <si>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</si>
  <si>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</si>
  <si>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</si>
  <si>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</si>
  <si>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</si>
  <si>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</si>
  <si>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</si>
  <si>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</si>
  <si>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</si>
  <si>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</si>
  <si>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</si>
  <si>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</si>
  <si>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</si>
  <si>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</si>
  <si>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</si>
  <si>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</si>
  <si>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</si>
  <si>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</si>
  <si>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</si>
  <si>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</si>
  <si>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</si>
  <si>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</si>
  <si>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</si>
  <si>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</si>
  <si>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</si>
  <si>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</si>
  <si>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</si>
  <si>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</si>
  <si>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</si>
  <si>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</si>
  <si>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</si>
  <si>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</si>
  <si>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</si>
  <si>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</si>
  <si>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</si>
  <si>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</si>
  <si>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</si>
  <si>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</si>
  <si>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</si>
  <si>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</si>
  <si>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</si>
  <si>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</si>
  <si>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</si>
  <si>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</si>
  <si>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</si>
  <si>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</si>
  <si>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</si>
  <si>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</si>
  <si>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</si>
  <si>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</si>
  <si>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</si>
  <si>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</si>
  <si>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</si>
  <si>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</si>
  <si>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</si>
  <si>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</si>
  <si>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</si>
  <si>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</si>
  <si>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</si>
  <si>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</si>
  <si>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</si>
  <si>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</si>
  <si>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</si>
  <si>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</si>
  <si>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</si>
  <si>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</si>
  <si>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</si>
  <si>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</si>
  <si>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</si>
  <si>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</si>
  <si>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</si>
  <si>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</si>
  <si>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</si>
  <si>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</si>
  <si>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</si>
  <si>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</si>
  <si>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</si>
  <si>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</si>
  <si>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</si>
  <si>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</si>
  <si>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</si>
  <si>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</si>
  <si>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</si>
  <si>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</si>
  <si>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</si>
  <si>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</si>
  <si>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</si>
  <si>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</si>
  <si>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</si>
  <si>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</si>
  <si>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</si>
  <si>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</si>
  <si>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</si>
  <si>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</si>
  <si>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</si>
  <si>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</si>
  <si>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</si>
  <si>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</si>
  <si>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</si>
  <si>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</si>
  <si>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</si>
  <si>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</si>
  <si>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</si>
  <si>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</si>
  <si>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</si>
  <si>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</si>
  <si>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</si>
  <si>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</si>
  <si>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</si>
  <si>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</si>
  <si>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</si>
  <si>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</si>
  <si>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</si>
  <si>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</si>
  <si>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A부서</t>
  </si>
  <si>
    <t>E부서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</si>
</sst>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179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9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9" fontId="34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1">
    <dxf>
      <font>
        <color theme="2" tint="-9.9948118533890809E-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Q13" sqref="Q13"/>
    </sheetView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95"/>
      <c r="E2" s="96"/>
      <c r="F2" s="96"/>
      <c r="G2" s="97"/>
    </row>
    <row r="3" spans="4:8" ht="10.15" customHeight="1"/>
    <row r="4" spans="4:8" ht="24.75" customHeight="1">
      <c r="D4" s="75" t="s">
        <v>163</v>
      </c>
      <c r="E4" s="75" t="s">
        <v>167</v>
      </c>
      <c r="F4" s="75" t="s">
        <v>180</v>
      </c>
      <c r="G4" s="74" t="s">
        <v>166</v>
      </c>
      <c r="H4" t="s">
        <v>165</v>
      </c>
    </row>
    <row r="5" spans="4:8" ht="24.75" customHeight="1">
      <c r="D5" s="79">
        <f t="shared" ref="D5:D10" si="0">ROW()-4</f>
        <v>1</v>
      </c>
      <c r="E5" s="75" t="s">
        <v>168</v>
      </c>
      <c r="F5" s="74" t="s">
        <v>181</v>
      </c>
      <c r="G5" s="76" t="str">
        <f t="shared" ref="G5:G10" si="1">HYPERLINK(H5,"바로가기")</f>
        <v>바로가기</v>
      </c>
      <c r="H5" t="s">
        <v>175</v>
      </c>
    </row>
    <row r="6" spans="4:8" ht="24.75" customHeight="1">
      <c r="D6" s="79">
        <f t="shared" si="0"/>
        <v>2</v>
      </c>
      <c r="E6" s="75" t="s">
        <v>173</v>
      </c>
      <c r="F6" s="74" t="s">
        <v>183</v>
      </c>
      <c r="G6" s="76" t="str">
        <f t="shared" si="1"/>
        <v>바로가기</v>
      </c>
      <c r="H6" t="s">
        <v>174</v>
      </c>
    </row>
    <row r="7" spans="4:8" ht="24.75" customHeight="1">
      <c r="D7" s="79">
        <f t="shared" si="0"/>
        <v>3</v>
      </c>
      <c r="E7" s="75" t="s">
        <v>169</v>
      </c>
      <c r="F7" s="74" t="s">
        <v>182</v>
      </c>
      <c r="G7" s="76" t="str">
        <f t="shared" si="1"/>
        <v>바로가기</v>
      </c>
      <c r="H7" t="s">
        <v>176</v>
      </c>
    </row>
    <row r="8" spans="4:8" ht="24.75" customHeight="1">
      <c r="D8" s="79">
        <f t="shared" si="0"/>
        <v>4</v>
      </c>
      <c r="E8" s="77" t="s">
        <v>170</v>
      </c>
      <c r="F8" s="80" t="s">
        <v>183</v>
      </c>
      <c r="G8" s="76" t="str">
        <f t="shared" si="1"/>
        <v>바로가기</v>
      </c>
      <c r="H8" s="78" t="s">
        <v>177</v>
      </c>
    </row>
    <row r="9" spans="4:8" ht="24.75" customHeight="1">
      <c r="D9" s="79">
        <f t="shared" si="0"/>
        <v>5</v>
      </c>
      <c r="E9" s="77" t="s">
        <v>171</v>
      </c>
      <c r="F9" s="80" t="s">
        <v>184</v>
      </c>
      <c r="G9" s="76" t="str">
        <f t="shared" si="1"/>
        <v>바로가기</v>
      </c>
      <c r="H9" t="s">
        <v>178</v>
      </c>
    </row>
    <row r="10" spans="4:8" ht="24.75" customHeight="1">
      <c r="D10" s="79">
        <f t="shared" si="0"/>
        <v>6</v>
      </c>
      <c r="E10" s="77" t="s">
        <v>172</v>
      </c>
      <c r="F10" s="80" t="s">
        <v>185</v>
      </c>
      <c r="G10" s="76" t="str">
        <f t="shared" si="1"/>
        <v>바로가기</v>
      </c>
      <c r="H10" t="s">
        <v>179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41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99" t="s">
        <v>186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5" customHeight="1">
      <c r="C6" s="82" t="s">
        <v>187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200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188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199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190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191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0" t="s">
        <v>192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195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196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197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198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J8" sqref="J8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VLOOKUP($G8,$B$8:$E$15,{2,3,4},0)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N15" sqref="N15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M9" sqref="M9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212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213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조하람</v>
      </c>
      <c r="H20" s="17">
        <v>1260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</sheetData>
  <phoneticPr fontId="2" type="noConversion"/>
  <dataValidations count="1">
    <dataValidation type="list" allowBlank="1" showInputMessage="1" showErrorMessage="1" sqref="M9" xr:uid="{C19CB773-6819-47C3-B0D5-10AB6B5B50C2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9" sqref="H9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147</v>
      </c>
      <c r="K7" s="93" t="s">
        <v>210</v>
      </c>
    </row>
    <row r="8" spans="1:11" ht="19.149999999999999" customHeight="1">
      <c r="K8" s="94" t="s">
        <v>211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N11" sqref="N11"/>
    </sheetView>
  </sheetViews>
  <sheetFormatPr defaultColWidth="9" defaultRowHeight="18.75" customHeight="1"/>
  <cols>
    <col min="1" max="1" width="15.37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149</v>
      </c>
      <c r="Q9" s="28" t="s">
        <v>150</v>
      </c>
    </row>
    <row r="10" spans="1:17" s="19" customFormat="1" ht="22.9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138</v>
      </c>
      <c r="G10" s="54"/>
      <c r="H10" s="67" t="s">
        <v>133</v>
      </c>
      <c r="I10" s="68" t="str" cm="1">
        <f t="array" ref="I10:J10">_xlfn.XLOOKUP($H$10,D10:D18,B10:C18)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139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140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141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A14" s="19" t="str">
        <v>슈퍼마리오v2.0</v>
      </c>
      <c r="B14" s="34" t="s">
        <v>122</v>
      </c>
      <c r="C14" s="61" t="s">
        <v>124</v>
      </c>
      <c r="D14" s="34" t="s">
        <v>134</v>
      </c>
      <c r="E14" s="62">
        <v>45731</v>
      </c>
      <c r="F14" s="62" t="s">
        <v>142</v>
      </c>
      <c r="G14" s="54"/>
      <c r="H14" s="67" t="s">
        <v>131</v>
      </c>
      <c r="I14" s="68" t="str" cm="1">
        <f t="array" ref="I14:J14">_xlfn.CHOOSECOLS(_xlfn.XLOOKUP(H14,D10:D18,B10:F18),{1,4})</f>
        <v>바람의나라</v>
      </c>
      <c r="J14" s="53">
        <v>45726</v>
      </c>
    </row>
    <row r="15" spans="1:17" s="19" customFormat="1" ht="22.9" customHeight="1">
      <c r="A15" s="19" t="str">
        <v>메이플스토리v1.0</v>
      </c>
      <c r="B15" s="31" t="s">
        <v>126</v>
      </c>
      <c r="C15" s="63" t="s">
        <v>120</v>
      </c>
      <c r="D15" s="31" t="s">
        <v>135</v>
      </c>
      <c r="E15" s="53">
        <v>45748</v>
      </c>
      <c r="F15" s="53" t="s">
        <v>143</v>
      </c>
      <c r="G15" s="54"/>
      <c r="H15" s="30"/>
      <c r="I15" s="66"/>
      <c r="J15" s="20"/>
    </row>
    <row r="16" spans="1:17" s="19" customFormat="1" ht="22.9" customHeight="1">
      <c r="A16" s="19" t="str">
        <v>쿠키런v3.0</v>
      </c>
      <c r="B16" s="34" t="s">
        <v>119</v>
      </c>
      <c r="C16" s="61" t="s">
        <v>148</v>
      </c>
      <c r="D16" s="34" t="s">
        <v>128</v>
      </c>
      <c r="E16" s="62">
        <v>45765</v>
      </c>
      <c r="F16" s="62" t="s">
        <v>144</v>
      </c>
      <c r="G16" s="54"/>
      <c r="H16" s="30"/>
      <c r="I16" s="66"/>
      <c r="J16" s="20"/>
    </row>
    <row r="17" spans="1:13" s="19" customFormat="1" ht="22.9" customHeight="1">
      <c r="A17" s="19" t="str">
        <v>바람의나라v2.0</v>
      </c>
      <c r="B17" s="31" t="s">
        <v>125</v>
      </c>
      <c r="C17" s="63" t="s">
        <v>124</v>
      </c>
      <c r="D17" s="31" t="s">
        <v>136</v>
      </c>
      <c r="E17" s="53">
        <v>45685</v>
      </c>
      <c r="F17" s="53" t="s">
        <v>145</v>
      </c>
      <c r="G17" s="54"/>
      <c r="H17" s="30"/>
      <c r="I17" s="66"/>
      <c r="J17" s="20"/>
    </row>
    <row r="18" spans="1:13" s="19" customFormat="1" ht="22.9" customHeight="1">
      <c r="A18" s="19" t="str">
        <v>메이플스토리v2.0</v>
      </c>
      <c r="B18" s="34" t="s">
        <v>126</v>
      </c>
      <c r="C18" s="61" t="s">
        <v>124</v>
      </c>
      <c r="D18" s="34" t="s">
        <v>137</v>
      </c>
      <c r="E18" s="62">
        <v>45708</v>
      </c>
      <c r="F18" s="62" t="s">
        <v>146</v>
      </c>
      <c r="G18" s="54"/>
      <c r="H18" s="30"/>
      <c r="I18" s="66"/>
      <c r="J18" s="20"/>
    </row>
    <row r="19" spans="1:13" s="19" customFormat="1" ht="22.9" customHeight="1">
      <c r="C19" s="60"/>
      <c r="I19" s="66"/>
      <c r="J19" s="20"/>
    </row>
    <row r="20" spans="1:13" s="19" customFormat="1" ht="22.9" customHeight="1">
      <c r="C20" s="60"/>
      <c r="I20" s="66"/>
      <c r="J20" s="20"/>
    </row>
    <row r="21" spans="1:13" s="19" customFormat="1" ht="22.9" customHeight="1">
      <c r="C21" s="60"/>
      <c r="I21" s="66"/>
      <c r="J21" s="20"/>
    </row>
    <row r="22" spans="1:13" s="19" customFormat="1" ht="20.45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9"/>
  <sheetViews>
    <sheetView showGridLines="0" tabSelected="1" zoomScale="130" zoomScaleNormal="130" workbookViewId="0">
      <selection activeCell="K19" sqref="K19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6.37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151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152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153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71"/>
      <c r="H8" s="71"/>
      <c r="I8" s="71"/>
      <c r="J8" s="71"/>
      <c r="K8" s="71"/>
      <c r="L8" s="71"/>
      <c r="M8" s="71"/>
    </row>
    <row r="9" spans="1:19" ht="20.45" customHeight="1">
      <c r="B9" s="28" t="s">
        <v>154</v>
      </c>
      <c r="D9" s="65" t="s">
        <v>163</v>
      </c>
      <c r="E9" s="65" t="s">
        <v>85</v>
      </c>
      <c r="G9" s="102" t="s">
        <v>206</v>
      </c>
      <c r="H9" s="90" t="s">
        <v>157</v>
      </c>
      <c r="I9" s="90" t="s">
        <v>201</v>
      </c>
      <c r="J9" s="90" t="s">
        <v>202</v>
      </c>
      <c r="K9" s="90" t="s">
        <v>203</v>
      </c>
      <c r="L9" s="90" t="s">
        <v>204</v>
      </c>
      <c r="M9" s="104" t="s">
        <v>205</v>
      </c>
      <c r="N9" s="88"/>
      <c r="O9" s="28" t="s">
        <v>156</v>
      </c>
      <c r="P9" s="31">
        <v>2025</v>
      </c>
    </row>
    <row r="10" spans="1:19" ht="18.75" customHeight="1">
      <c r="B10" s="19" cm="1">
        <f t="array" ref="B10:B109">_xlfn.SEQUENCE(100)</f>
        <v>1</v>
      </c>
      <c r="D10" s="20" t="str" cm="1">
        <f t="array" ref="D10:D15">"NO."&amp;_xlfn.SEQUENCE(COUNTA(E10:E32))</f>
        <v>NO.1</v>
      </c>
      <c r="E10" s="20" t="s">
        <v>159</v>
      </c>
      <c r="G10" s="103" cm="1">
        <f t="array" ref="G10:M15">_xlfn.SEQUENCE(6,7,P11-WEEKDAY(P11,1)+1)</f>
        <v>45900</v>
      </c>
      <c r="H10" s="101">
        <v>45901</v>
      </c>
      <c r="I10" s="101">
        <v>45902</v>
      </c>
      <c r="J10" s="101">
        <v>45903</v>
      </c>
      <c r="K10" s="101">
        <v>45904</v>
      </c>
      <c r="L10" s="101">
        <v>45905</v>
      </c>
      <c r="M10" s="105">
        <v>45906</v>
      </c>
      <c r="N10" s="88"/>
      <c r="O10" s="28" t="s">
        <v>157</v>
      </c>
      <c r="P10" s="31">
        <v>9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103">
        <v>45907</v>
      </c>
      <c r="H11" s="101">
        <v>45908</v>
      </c>
      <c r="I11" s="101">
        <v>45909</v>
      </c>
      <c r="J11" s="101">
        <v>45910</v>
      </c>
      <c r="K11" s="101">
        <v>45911</v>
      </c>
      <c r="L11" s="101">
        <v>45912</v>
      </c>
      <c r="M11" s="105">
        <v>45913</v>
      </c>
      <c r="N11" s="88"/>
      <c r="O11" s="28" t="s">
        <v>155</v>
      </c>
      <c r="P11" s="53">
        <f>DATE(P9,P10,1)</f>
        <v>45901</v>
      </c>
      <c r="R11" s="87">
        <f>WEEKDAY(P11,1)</f>
        <v>2</v>
      </c>
      <c r="S11" s="91" t="s">
        <v>158</v>
      </c>
    </row>
    <row r="12" spans="1:19" ht="18.75" customHeight="1">
      <c r="B12" s="19">
        <v>3</v>
      </c>
      <c r="D12" s="20" t="str">
        <v>NO.3</v>
      </c>
      <c r="E12" s="20" t="s">
        <v>160</v>
      </c>
      <c r="G12" s="103">
        <v>45914</v>
      </c>
      <c r="H12" s="101">
        <v>45915</v>
      </c>
      <c r="I12" s="101">
        <v>45916</v>
      </c>
      <c r="J12" s="101">
        <v>45917</v>
      </c>
      <c r="K12" s="101">
        <v>45918</v>
      </c>
      <c r="L12" s="101">
        <v>45919</v>
      </c>
      <c r="M12" s="105">
        <v>45920</v>
      </c>
      <c r="N12" s="88"/>
      <c r="P12" s="66">
        <f>P11-WEEKDAY(P11,1)+1</f>
        <v>45900</v>
      </c>
      <c r="S12" s="92" t="s">
        <v>208</v>
      </c>
    </row>
    <row r="13" spans="1:19" ht="18.75" customHeight="1">
      <c r="B13" s="19">
        <v>4</v>
      </c>
      <c r="D13" s="20" t="str">
        <v>NO.4</v>
      </c>
      <c r="E13" s="20" t="s">
        <v>161</v>
      </c>
      <c r="G13" s="103">
        <v>45921</v>
      </c>
      <c r="H13" s="101">
        <v>45922</v>
      </c>
      <c r="I13" s="101">
        <v>45923</v>
      </c>
      <c r="J13" s="101">
        <v>45924</v>
      </c>
      <c r="K13" s="101">
        <v>45925</v>
      </c>
      <c r="L13" s="101">
        <v>45926</v>
      </c>
      <c r="M13" s="105">
        <v>45927</v>
      </c>
      <c r="N13" s="88"/>
      <c r="S13" s="73" t="s">
        <v>207</v>
      </c>
    </row>
    <row r="14" spans="1:19" ht="18.75" customHeight="1">
      <c r="B14" s="19">
        <v>5</v>
      </c>
      <c r="D14" s="20" t="str">
        <v>NO.5</v>
      </c>
      <c r="E14" s="20" t="s">
        <v>162</v>
      </c>
      <c r="G14" s="103">
        <v>45928</v>
      </c>
      <c r="H14" s="101">
        <v>45929</v>
      </c>
      <c r="I14" s="101">
        <v>45930</v>
      </c>
      <c r="J14" s="101">
        <v>45931</v>
      </c>
      <c r="K14" s="101">
        <v>45932</v>
      </c>
      <c r="L14" s="101">
        <v>45933</v>
      </c>
      <c r="M14" s="105">
        <v>45934</v>
      </c>
      <c r="N14" s="88"/>
    </row>
    <row r="15" spans="1:19" ht="18.75" customHeight="1">
      <c r="B15" s="19">
        <v>6</v>
      </c>
      <c r="D15" s="20" t="str">
        <v>NO.6</v>
      </c>
      <c r="E15" s="20" t="s">
        <v>164</v>
      </c>
      <c r="G15" s="103">
        <v>45935</v>
      </c>
      <c r="H15" s="101">
        <v>45936</v>
      </c>
      <c r="I15" s="101">
        <v>45937</v>
      </c>
      <c r="J15" s="101">
        <v>45938</v>
      </c>
      <c r="K15" s="101">
        <v>45939</v>
      </c>
      <c r="L15" s="101">
        <v>45940</v>
      </c>
      <c r="M15" s="105">
        <v>45941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222</cp:lastModifiedBy>
  <dcterms:created xsi:type="dcterms:W3CDTF">2025-05-28T19:00:34Z</dcterms:created>
  <dcterms:modified xsi:type="dcterms:W3CDTF">2025-05-31T11:58:40Z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