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to\Downloads\엑기스 함수 마스터 챌린지 1일차\"/>
    </mc:Choice>
  </mc:AlternateContent>
  <xr:revisionPtr revIDLastSave="0" documentId="13_ncr:1_{41BB74BB-3800-4D49-A1CB-C0A69282A48D}" xr6:coauthVersionLast="47" xr6:coauthVersionMax="47" xr10:uidLastSave="{00000000-0000-0000-0000-000000000000}"/>
  <bookViews>
    <workbookView xWindow="14295" yWindow="0" windowWidth="14610" windowHeight="15585" firstSheet="2" activeTab="3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9" l="1" a="1"/>
  <c r="H8" i="9" s="1"/>
  <c r="E17" i="9" l="1"/>
  <c r="E16" i="9"/>
  <c r="G10" i="10" a="1"/>
  <c r="G10" i="10" s="1"/>
  <c r="P11" i="10"/>
  <c r="D10" i="10" a="1"/>
  <c r="D10" i="10" s="1"/>
  <c r="B10" i="10" a="1"/>
  <c r="B10" i="10" s="1"/>
  <c r="N10" i="2" a="1"/>
  <c r="N10" i="2" s="1"/>
  <c r="A10" i="2" a="1"/>
  <c r="A10" i="2" s="1"/>
  <c r="I14" i="2" a="1"/>
  <c r="I14" i="2" s="1"/>
  <c r="I10" i="2" a="1"/>
  <c r="I10" i="2" s="1"/>
  <c r="H10" i="6" a="1"/>
  <c r="H10" i="6" s="1"/>
  <c r="J10" i="4" a="1"/>
  <c r="J10" i="4" s="1"/>
  <c r="F10" i="4" a="1"/>
  <c r="F10" i="4" s="1"/>
  <c r="K10" i="3" a="1"/>
  <c r="K10" i="3" s="1"/>
  <c r="H10" i="3" a="1"/>
  <c r="H10" i="3" s="1"/>
  <c r="F10" i="3" a="1"/>
  <c r="F10" i="3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R11" i="1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<sst xmlns="http://schemas.openxmlformats.org/spreadsheetml/2006/main" count="279" uniqueCount="214">
  <si>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</si>
  <si>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</si>
  <si>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</si>
  <si>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</si>
  <si>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</si>
  <si>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</si>
  <si>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</si>
  <si>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</si>
  <si>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</si>
  <si>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</si>
  <si>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</si>
  <si>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</si>
  <si>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</si>
  <si>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</si>
  <si>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</si>
  <si>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</si>
  <si>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</si>
  <si>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</si>
  <si>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</si>
  <si>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</si>
  <si>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</si>
  <si>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</si>
  <si>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</si>
  <si>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</si>
  <si>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</si>
  <si>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</si>
  <si>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</si>
  <si>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</si>
  <si>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</si>
  <si>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</si>
  <si>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</si>
  <si>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</si>
  <si>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</si>
  <si>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</si>
  <si>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</si>
  <si>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</si>
  <si>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</si>
  <si>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</si>
  <si>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</si>
  <si>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</si>
  <si>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</si>
  <si>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</si>
  <si>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</si>
  <si>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</si>
  <si>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</si>
  <si>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</si>
  <si>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</si>
  <si>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</si>
  <si>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</si>
  <si>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</si>
  <si>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</si>
  <si>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</si>
  <si>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</si>
  <si>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</si>
  <si>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</si>
  <si>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</si>
  <si>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</si>
  <si>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</si>
  <si>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</si>
  <si>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</si>
  <si>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</si>
  <si>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</si>
  <si>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</si>
  <si>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</si>
  <si>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</si>
  <si>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</si>
  <si>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</si>
  <si>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</si>
  <si>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</si>
  <si>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</si>
  <si>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</si>
  <si>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</si>
  <si>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</si>
  <si>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</si>
  <si>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</si>
  <si>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</si>
  <si>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</si>
  <si>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</si>
  <si>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</si>
  <si>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</si>
  <si>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</si>
  <si>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</si>
  <si>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</si>
  <si>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</si>
  <si>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</si>
  <si>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</si>
  <si>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</si>
  <si>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</si>
  <si>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</si>
  <si>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</si>
  <si>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</si>
  <si>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</si>
  <si>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</si>
  <si>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</si>
  <si>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</si>
  <si>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</si>
  <si>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</si>
  <si>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</si>
  <si>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</si>
  <si>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</si>
  <si>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</si>
  <si>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</si>
  <si>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</si>
  <si>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</si>
  <si>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</si>
  <si>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</si>
  <si>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</si>
  <si>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</si>
  <si>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</si>
  <si>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</si>
  <si>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</si>
  <si>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</si>
  <si>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</si>
  <si>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</si>
  <si>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</si>
  <si>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</si>
  <si>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</si>
  <si>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</si>
  <si>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</si>
  <si>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</si>
  <si>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</si>
  <si>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</si>
  <si>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</si>
  <si>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</si>
  <si>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</si>
  <si>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</si>
  <si>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</si>
  <si>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</si>
  <si>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</si>
  <si>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</si>
  <si>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</si>
  <si>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</si>
  <si>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</si>
  <si>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</si>
  <si>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</si>
  <si>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</si>
  <si>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</si>
  <si>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</si>
  <si>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</si>
  <si>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</si>
  <si>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</si>
  <si>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</si>
  <si>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</si>
  <si>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</si>
  <si>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</si>
  <si>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</si>
  <si>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</si>
  <si>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</si>
  <si>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</si>
  <si>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</si>
  <si>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</si>
  <si>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</si>
  <si>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</si>
  <si>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</si>
  <si>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</si>
  <si>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</si>
  <si>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</si>
  <si>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</si>
  <si>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</si>
  <si>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</si>
  <si>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</si>
  <si>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</si>
  <si>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</si>
  <si>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</si>
  <si>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</si>
  <si>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</si>
  <si>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</si>
  <si>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</si>
  <si>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</si>
  <si>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</si>
  <si>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</si>
  <si>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</si>
  <si>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</si>
  <si>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</si>
  <si>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</si>
  <si>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</si>
  <si>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</si>
  <si>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</si>
  <si>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</si>
  <si>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</si>
  <si>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</si>
  <si>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</si>
  <si>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</si>
  <si>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</si>
  <si>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</si>
  <si>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</si>
  <si>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</si>
  <si>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</si>
  <si>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</si>
  <si>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</si>
  <si>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</si>
  <si>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</si>
  <si>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</si>
  <si>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</si>
  <si>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</si>
  <si>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</si>
  <si>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</si>
  <si>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</si>
  <si>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</si>
  <si>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</si>
  <si>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</si>
  <si>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</si>
  <si>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</si>
  <si>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</si>
  <si>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</si>
  <si>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</si>
  <si>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</si>
  <si>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</si>
  <si>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</si>
  <si>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</si>
  <si>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1.왼쪽방향으로도 검색가능</t>
    <phoneticPr fontId="2" type="noConversion"/>
  </si>
  <si>
    <t>2. 배열로드 검색가능</t>
    <phoneticPr fontId="2" type="noConversion"/>
  </si>
  <si>
    <t>CR2000</t>
  </si>
  <si>
    <t>MS1000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</si>
</sst>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7" formatCode="d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3366FF"/>
      <name val="맑은 고딕"/>
      <family val="3"/>
      <charset val="129"/>
      <scheme val="major"/>
    </font>
    <font>
      <sz val="10"/>
      <color rgb="FF3366FF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14" fontId="8" fillId="9" borderId="1" xfId="0" applyNumberFormat="1" applyFont="1" applyFill="1" applyBorder="1" applyAlignment="1">
      <alignment horizontal="center" vertical="center"/>
    </xf>
    <xf numFmtId="177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77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7" fontId="34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</cellXfs>
  <cellStyles count="2">
    <cellStyle name="표준" xfId="0" builtinId="0"/>
    <cellStyle name="하이퍼링크" xfId="1" builtinId="8"/>
  </cellStyles>
  <dxfs count="11">
    <dxf>
      <font>
        <color theme="2" tint="-0.24994659260841701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3366FF"/>
      <color rgb="FF0000FF"/>
      <color rgb="FFFF5050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48816</xdr:rowOff>
    </xdr:from>
    <xdr:to>
      <xdr:col>15</xdr:col>
      <xdr:colOff>504245</xdr:colOff>
      <xdr:row>20</xdr:row>
      <xdr:rowOff>186017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077596" y="2581345"/>
          <a:ext cx="1677355" cy="1784466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15</xdr:col>
      <xdr:colOff>528917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207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101"/>
      <c r="E2" s="102"/>
      <c r="F2" s="102"/>
      <c r="G2" s="103"/>
    </row>
    <row r="3" spans="4:8" ht="10.15" customHeight="1"/>
    <row r="4" spans="4:8" ht="24.75" customHeight="1">
      <c r="D4" s="75" t="s">
        <v>161</v>
      </c>
      <c r="E4" s="75" t="s">
        <v>165</v>
      </c>
      <c r="F4" s="75" t="s">
        <v>178</v>
      </c>
      <c r="G4" s="74" t="s">
        <v>164</v>
      </c>
      <c r="H4" t="s">
        <v>163</v>
      </c>
    </row>
    <row r="5" spans="4:8" ht="24.75" customHeight="1">
      <c r="D5" s="79">
        <f t="shared" ref="D5:D10" si="0">ROW()-4</f>
        <v>1</v>
      </c>
      <c r="E5" s="75" t="s">
        <v>166</v>
      </c>
      <c r="F5" s="74" t="s">
        <v>179</v>
      </c>
      <c r="G5" s="76" t="str">
        <f t="shared" ref="G5:G10" si="1">HYPERLINK(H5,"바로가기")</f>
        <v>바로가기</v>
      </c>
      <c r="H5" t="s">
        <v>173</v>
      </c>
    </row>
    <row r="6" spans="4:8" ht="24.75" customHeight="1">
      <c r="D6" s="79">
        <f t="shared" si="0"/>
        <v>2</v>
      </c>
      <c r="E6" s="75" t="s">
        <v>171</v>
      </c>
      <c r="F6" s="74" t="s">
        <v>181</v>
      </c>
      <c r="G6" s="76" t="str">
        <f t="shared" si="1"/>
        <v>바로가기</v>
      </c>
      <c r="H6" t="s">
        <v>172</v>
      </c>
    </row>
    <row r="7" spans="4:8" ht="24.75" customHeight="1">
      <c r="D7" s="79">
        <f t="shared" si="0"/>
        <v>3</v>
      </c>
      <c r="E7" s="75" t="s">
        <v>167</v>
      </c>
      <c r="F7" s="74" t="s">
        <v>180</v>
      </c>
      <c r="G7" s="76" t="str">
        <f t="shared" si="1"/>
        <v>바로가기</v>
      </c>
      <c r="H7" t="s">
        <v>174</v>
      </c>
    </row>
    <row r="8" spans="4:8" ht="24.75" customHeight="1">
      <c r="D8" s="79">
        <f t="shared" si="0"/>
        <v>4</v>
      </c>
      <c r="E8" s="77" t="s">
        <v>168</v>
      </c>
      <c r="F8" s="80" t="s">
        <v>181</v>
      </c>
      <c r="G8" s="76" t="str">
        <f t="shared" si="1"/>
        <v>바로가기</v>
      </c>
      <c r="H8" s="78" t="s">
        <v>175</v>
      </c>
    </row>
    <row r="9" spans="4:8" ht="24.75" customHeight="1">
      <c r="D9" s="79">
        <f t="shared" si="0"/>
        <v>5</v>
      </c>
      <c r="E9" s="77" t="s">
        <v>169</v>
      </c>
      <c r="F9" s="80" t="s">
        <v>182</v>
      </c>
      <c r="G9" s="76" t="str">
        <f t="shared" si="1"/>
        <v>바로가기</v>
      </c>
      <c r="H9" t="s">
        <v>176</v>
      </c>
    </row>
    <row r="10" spans="4:8" ht="24.75" customHeight="1">
      <c r="D10" s="79">
        <f t="shared" si="0"/>
        <v>6</v>
      </c>
      <c r="E10" s="77" t="s">
        <v>170</v>
      </c>
      <c r="F10" s="80" t="s">
        <v>183</v>
      </c>
      <c r="G10" s="76" t="str">
        <f t="shared" si="1"/>
        <v>바로가기</v>
      </c>
      <c r="H10" t="s">
        <v>177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51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>
      <c r="A4" s="105" t="s">
        <v>184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</row>
    <row r="6" spans="1:14" ht="47.45" customHeight="1">
      <c r="C6" s="82" t="s">
        <v>185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>
      <c r="C7" s="86" t="s">
        <v>198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>
      <c r="C13" s="82" t="s">
        <v>186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>
      <c r="C14" s="83" t="s">
        <v>187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>
      <c r="C20" s="82" t="s">
        <v>197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>
      <c r="C21" s="84" t="s">
        <v>188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>
      <c r="C27" s="82" t="s">
        <v>189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>
      <c r="C28" s="106" t="s">
        <v>190</v>
      </c>
      <c r="D28" s="106"/>
      <c r="E28" s="106"/>
      <c r="F28" s="106"/>
      <c r="G28" s="106"/>
      <c r="H28" s="106"/>
      <c r="I28" s="106"/>
      <c r="J28" s="106"/>
      <c r="K28" s="106"/>
      <c r="L28" s="106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>
      <c r="C34" s="82" t="s">
        <v>191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>
      <c r="C35" s="83" t="s">
        <v>192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>
      <c r="C41" s="82" t="s">
        <v>193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>
      <c r="C42" s="83" t="s">
        <v>194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>
      <c r="C48" s="82" t="s">
        <v>195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>
      <c r="C49" s="83" t="s">
        <v>196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tabSelected="1" zoomScaleNormal="100" workbookViewId="0">
      <selection activeCell="C22" sqref="C22"/>
    </sheetView>
  </sheetViews>
  <sheetFormatPr defaultColWidth="9" defaultRowHeight="18.75" customHeight="1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VLOOKUP(G8,B8:E15,{2,3,4},0)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Normal="100" workbookViewId="0">
      <selection activeCell="K11" sqref="K11"/>
    </sheetView>
  </sheetViews>
  <sheetFormatPr defaultColWidth="9" defaultRowHeight="18.75" customHeight="1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Normal="100" workbookViewId="0">
      <selection activeCell="M11" sqref="M11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499999999999993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/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3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박서윤</v>
      </c>
      <c r="H20" s="17">
        <v>1760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D부서</v>
      </c>
      <c r="G21" s="15" t="str">
        <v>조하람</v>
      </c>
      <c r="H21" s="17">
        <v>1260</v>
      </c>
    </row>
  </sheetData>
  <phoneticPr fontId="2" type="noConversion"/>
  <dataValidations count="1">
    <dataValidation type="list" allowBlank="1" showInputMessage="1" showErrorMessage="1" sqref="M9" xr:uid="{B18C7B45-DF4B-464D-B04A-B1B0CCBF6F41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90" zoomScaleNormal="9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2" t="s">
        <v>145</v>
      </c>
      <c r="K7" s="93" t="s">
        <v>208</v>
      </c>
    </row>
    <row r="8" spans="1:11" ht="19.149999999999999" customHeight="1">
      <c r="K8" s="94" t="s">
        <v>209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topLeftCell="G1" zoomScale="80" zoomScaleNormal="80" workbookViewId="0">
      <selection activeCell="R20" sqref="R20"/>
    </sheetView>
  </sheetViews>
  <sheetFormatPr defaultColWidth="9" defaultRowHeight="18.75" customHeight="1"/>
  <cols>
    <col min="1" max="1" width="11.375" style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1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15" customHeight="1"/>
    <row r="7" spans="1:17" s="19" customFormat="1" ht="19.149999999999999" customHeight="1">
      <c r="C7" s="60"/>
      <c r="I7" s="66"/>
      <c r="J7" s="20"/>
    </row>
    <row r="8" spans="1:17" s="19" customFormat="1" ht="7.9" customHeight="1">
      <c r="C8" s="60"/>
      <c r="I8" s="66"/>
      <c r="J8" s="20"/>
    </row>
    <row r="9" spans="1:17" s="19" customFormat="1" ht="22.9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147</v>
      </c>
      <c r="Q9" s="28" t="s">
        <v>148</v>
      </c>
    </row>
    <row r="10" spans="1:17" s="19" customFormat="1" ht="22.9" customHeight="1">
      <c r="A10" s="19" t="str" cm="1">
        <f t="array" ref="A10:A18">B10:B18&amp;C10:C18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136</v>
      </c>
      <c r="G10" s="54"/>
      <c r="H10" s="67" t="s">
        <v>212</v>
      </c>
      <c r="I10" s="68" t="str" cm="1">
        <f t="array" ref="I10:J10">_xlfn.XLOOKUP(H10,D10:D18,B10:C18)</f>
        <v>쿠키런</v>
      </c>
      <c r="J10" s="31" t="str">
        <v>v3.0</v>
      </c>
      <c r="L10" s="31" t="s">
        <v>121</v>
      </c>
      <c r="M10" s="31" t="s">
        <v>123</v>
      </c>
      <c r="N10" s="95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>
      <c r="A11" s="19" t="str"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137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>
      <c r="A12" s="19" t="str"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138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9" customHeight="1">
      <c r="A13" s="19" t="str">
        <v>바람의나라v1.0</v>
      </c>
      <c r="B13" s="31" t="s">
        <v>125</v>
      </c>
      <c r="C13" s="63" t="s">
        <v>120</v>
      </c>
      <c r="D13" s="31" t="s">
        <v>131</v>
      </c>
      <c r="E13" s="53">
        <v>45726</v>
      </c>
      <c r="F13" s="53" t="s">
        <v>139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>
      <c r="A14" s="19" t="str">
        <v>슈퍼마리오v2.0</v>
      </c>
      <c r="B14" s="34" t="s">
        <v>122</v>
      </c>
      <c r="C14" s="61" t="s">
        <v>124</v>
      </c>
      <c r="D14" s="34" t="s">
        <v>132</v>
      </c>
      <c r="E14" s="62">
        <v>45731</v>
      </c>
      <c r="F14" s="62" t="s">
        <v>140</v>
      </c>
      <c r="G14" s="54"/>
      <c r="H14" s="67" t="s">
        <v>213</v>
      </c>
      <c r="I14" s="68" t="str" cm="1">
        <f t="array" ref="I14:J14">_xlfn.XLOOKUP(H14,D10:D18,_xlfn.CHOOSECOLS(B10:F18,1,4))</f>
        <v>메이플스토리</v>
      </c>
      <c r="J14" s="53">
        <v>45748</v>
      </c>
    </row>
    <row r="15" spans="1:17" s="19" customFormat="1" ht="22.9" customHeight="1">
      <c r="A15" s="19" t="str">
        <v>메이플스토리v1.0</v>
      </c>
      <c r="B15" s="31" t="s">
        <v>126</v>
      </c>
      <c r="C15" s="63" t="s">
        <v>120</v>
      </c>
      <c r="D15" s="31" t="s">
        <v>133</v>
      </c>
      <c r="E15" s="53">
        <v>45748</v>
      </c>
      <c r="F15" s="53" t="s">
        <v>141</v>
      </c>
      <c r="G15" s="54"/>
      <c r="H15" s="30"/>
      <c r="I15" s="66"/>
      <c r="J15" s="20"/>
    </row>
    <row r="16" spans="1:17" s="19" customFormat="1" ht="22.9" customHeight="1">
      <c r="A16" s="19" t="str">
        <v>쿠키런v3.0</v>
      </c>
      <c r="B16" s="34" t="s">
        <v>119</v>
      </c>
      <c r="C16" s="61" t="s">
        <v>146</v>
      </c>
      <c r="D16" s="34" t="s">
        <v>128</v>
      </c>
      <c r="E16" s="62">
        <v>45765</v>
      </c>
      <c r="F16" s="62" t="s">
        <v>142</v>
      </c>
      <c r="G16" s="54"/>
      <c r="H16" s="30"/>
      <c r="I16" s="66"/>
      <c r="J16" s="20"/>
    </row>
    <row r="17" spans="1:13" s="19" customFormat="1" ht="22.9" customHeight="1">
      <c r="A17" s="19" t="str">
        <v>바람의나라v2.0</v>
      </c>
      <c r="B17" s="31" t="s">
        <v>125</v>
      </c>
      <c r="C17" s="63" t="s">
        <v>124</v>
      </c>
      <c r="D17" s="31" t="s">
        <v>134</v>
      </c>
      <c r="E17" s="53">
        <v>45685</v>
      </c>
      <c r="F17" s="53" t="s">
        <v>143</v>
      </c>
      <c r="G17" s="54"/>
      <c r="H17" s="30"/>
      <c r="I17" s="66"/>
      <c r="J17" s="20"/>
    </row>
    <row r="18" spans="1:13" s="19" customFormat="1" ht="22.9" customHeight="1">
      <c r="A18" s="19" t="str">
        <v>메이플스토리v2.0</v>
      </c>
      <c r="B18" s="34" t="s">
        <v>126</v>
      </c>
      <c r="C18" s="61" t="s">
        <v>124</v>
      </c>
      <c r="D18" s="34" t="s">
        <v>135</v>
      </c>
      <c r="E18" s="62">
        <v>45708</v>
      </c>
      <c r="F18" s="62" t="s">
        <v>144</v>
      </c>
      <c r="G18" s="54"/>
      <c r="H18" s="30"/>
      <c r="I18" s="66"/>
      <c r="J18" s="20"/>
    </row>
    <row r="19" spans="1:13" s="19" customFormat="1" ht="22.9" customHeight="1">
      <c r="C19" s="60"/>
      <c r="I19" s="66"/>
      <c r="J19" s="20"/>
    </row>
    <row r="20" spans="1:13" s="19" customFormat="1" ht="22.9" customHeight="1">
      <c r="C20" s="60"/>
      <c r="H20" s="19" t="s">
        <v>210</v>
      </c>
      <c r="I20" s="66"/>
      <c r="J20" s="20"/>
    </row>
    <row r="21" spans="1:13" s="19" customFormat="1" ht="22.9" customHeight="1">
      <c r="C21" s="60"/>
      <c r="H21" s="19" t="s">
        <v>211</v>
      </c>
      <c r="I21" s="66"/>
      <c r="J21" s="20"/>
    </row>
    <row r="22" spans="1:13" s="19" customFormat="1" ht="20.45" customHeight="1">
      <c r="C22" s="60"/>
      <c r="I22" s="66"/>
      <c r="J22" s="20"/>
    </row>
    <row r="23" spans="1:13" s="19" customFormat="1" ht="21" customHeight="1">
      <c r="C23" s="60"/>
      <c r="I23" s="66"/>
      <c r="J23" s="20"/>
      <c r="M23" s="55"/>
    </row>
    <row r="24" spans="1:13" s="19" customFormat="1" ht="21" customHeight="1">
      <c r="C24" s="60"/>
      <c r="I24" s="66"/>
      <c r="J24" s="20"/>
    </row>
    <row r="25" spans="1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opLeftCell="F1" zoomScale="85" zoomScaleNormal="85" workbookViewId="0">
      <selection activeCell="J19" sqref="J19"/>
    </sheetView>
  </sheetViews>
  <sheetFormatPr defaultColWidth="9" defaultRowHeight="18.75" customHeight="1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11.75" style="66" customWidth="1"/>
    <col min="14" max="14" width="8.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149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150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151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>
      <c r="D7" s="15"/>
      <c r="G7" s="71"/>
      <c r="H7" s="71"/>
      <c r="I7" s="71"/>
      <c r="J7" s="71"/>
      <c r="K7" s="71"/>
      <c r="L7" s="71"/>
      <c r="M7" s="71"/>
    </row>
    <row r="8" spans="1:19" s="1" customFormat="1" ht="10.9" customHeight="1">
      <c r="D8" s="15"/>
      <c r="G8" s="71"/>
      <c r="H8" s="71"/>
      <c r="I8" s="71"/>
      <c r="J8" s="71"/>
      <c r="K8" s="71"/>
      <c r="L8" s="71"/>
      <c r="M8" s="71"/>
    </row>
    <row r="9" spans="1:19" ht="20.45" customHeight="1">
      <c r="B9" s="28" t="s">
        <v>152</v>
      </c>
      <c r="D9" s="65" t="s">
        <v>161</v>
      </c>
      <c r="E9" s="65" t="s">
        <v>85</v>
      </c>
      <c r="G9" s="97" t="s">
        <v>204</v>
      </c>
      <c r="H9" s="90" t="s">
        <v>155</v>
      </c>
      <c r="I9" s="90" t="s">
        <v>199</v>
      </c>
      <c r="J9" s="90" t="s">
        <v>200</v>
      </c>
      <c r="K9" s="90" t="s">
        <v>201</v>
      </c>
      <c r="L9" s="90" t="s">
        <v>202</v>
      </c>
      <c r="M9" s="99" t="s">
        <v>203</v>
      </c>
      <c r="N9" s="88"/>
      <c r="O9" s="28" t="s">
        <v>154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15">"NO."&amp;_xlfn.SEQUENCE(COUNTA(E10:E20))</f>
        <v>NO.1</v>
      </c>
      <c r="E10" s="20" t="s">
        <v>157</v>
      </c>
      <c r="G10" s="98" cm="1">
        <f t="array" ref="G10:M15">_xlfn.SEQUENCE(6,7,P11-WEEKDAY(P11,1)+1)</f>
        <v>45774</v>
      </c>
      <c r="H10" s="96">
        <v>45775</v>
      </c>
      <c r="I10" s="96">
        <v>45776</v>
      </c>
      <c r="J10" s="96">
        <v>45777</v>
      </c>
      <c r="K10" s="96">
        <v>45778</v>
      </c>
      <c r="L10" s="96">
        <v>45779</v>
      </c>
      <c r="M10" s="100">
        <v>45780</v>
      </c>
      <c r="N10" s="88"/>
      <c r="O10" s="28" t="s">
        <v>155</v>
      </c>
      <c r="P10" s="31">
        <v>5</v>
      </c>
    </row>
    <row r="11" spans="1:19" ht="18.75" customHeight="1">
      <c r="B11" s="19">
        <v>2</v>
      </c>
      <c r="D11" s="20" t="str">
        <v>NO.2</v>
      </c>
      <c r="E11" s="20" t="s">
        <v>0</v>
      </c>
      <c r="G11" s="98">
        <v>45781</v>
      </c>
      <c r="H11" s="96">
        <v>45782</v>
      </c>
      <c r="I11" s="96">
        <v>45783</v>
      </c>
      <c r="J11" s="96">
        <v>45784</v>
      </c>
      <c r="K11" s="96">
        <v>45785</v>
      </c>
      <c r="L11" s="96">
        <v>45786</v>
      </c>
      <c r="M11" s="100">
        <v>45787</v>
      </c>
      <c r="N11" s="88"/>
      <c r="O11" s="28" t="s">
        <v>153</v>
      </c>
      <c r="P11" s="53">
        <f>DATE(P9,P10,1)</f>
        <v>45778</v>
      </c>
      <c r="R11" s="87">
        <f>WEEKDAY(P11,1)</f>
        <v>5</v>
      </c>
      <c r="S11" s="91" t="s">
        <v>156</v>
      </c>
    </row>
    <row r="12" spans="1:19" ht="18.75" customHeight="1">
      <c r="B12" s="19">
        <v>3</v>
      </c>
      <c r="D12" s="20" t="str">
        <v>NO.3</v>
      </c>
      <c r="E12" s="20" t="s">
        <v>158</v>
      </c>
      <c r="G12" s="98">
        <v>45788</v>
      </c>
      <c r="H12" s="96">
        <v>45789</v>
      </c>
      <c r="I12" s="96">
        <v>45790</v>
      </c>
      <c r="J12" s="96">
        <v>45791</v>
      </c>
      <c r="K12" s="96">
        <v>45792</v>
      </c>
      <c r="L12" s="96">
        <v>45793</v>
      </c>
      <c r="M12" s="100">
        <v>45794</v>
      </c>
      <c r="N12" s="88"/>
      <c r="P12" s="66"/>
      <c r="S12" s="92" t="s">
        <v>206</v>
      </c>
    </row>
    <row r="13" spans="1:19" ht="18.75" customHeight="1">
      <c r="B13" s="19">
        <v>4</v>
      </c>
      <c r="D13" s="20" t="str">
        <v>NO.4</v>
      </c>
      <c r="E13" s="20" t="s">
        <v>159</v>
      </c>
      <c r="G13" s="98">
        <v>45795</v>
      </c>
      <c r="H13" s="96">
        <v>45796</v>
      </c>
      <c r="I13" s="96">
        <v>45797</v>
      </c>
      <c r="J13" s="96">
        <v>45798</v>
      </c>
      <c r="K13" s="96">
        <v>45799</v>
      </c>
      <c r="L13" s="96">
        <v>45800</v>
      </c>
      <c r="M13" s="100">
        <v>45801</v>
      </c>
      <c r="N13" s="88"/>
      <c r="S13" s="73" t="s">
        <v>205</v>
      </c>
    </row>
    <row r="14" spans="1:19" ht="18.75" customHeight="1">
      <c r="B14" s="19">
        <v>5</v>
      </c>
      <c r="D14" s="20" t="str">
        <v>NO.5</v>
      </c>
      <c r="E14" s="20" t="s">
        <v>160</v>
      </c>
      <c r="G14" s="98">
        <v>45802</v>
      </c>
      <c r="H14" s="96">
        <v>45803</v>
      </c>
      <c r="I14" s="96">
        <v>45804</v>
      </c>
      <c r="J14" s="96">
        <v>45805</v>
      </c>
      <c r="K14" s="96">
        <v>45806</v>
      </c>
      <c r="L14" s="96">
        <v>45807</v>
      </c>
      <c r="M14" s="100">
        <v>45808</v>
      </c>
      <c r="N14" s="88"/>
    </row>
    <row r="15" spans="1:19" ht="18.75" customHeight="1">
      <c r="B15" s="19">
        <v>6</v>
      </c>
      <c r="D15" s="20" t="str">
        <v>NO.6</v>
      </c>
      <c r="E15" s="20" t="s">
        <v>162</v>
      </c>
      <c r="G15" s="98">
        <v>45809</v>
      </c>
      <c r="H15" s="96">
        <v>45810</v>
      </c>
      <c r="I15" s="96">
        <v>45811</v>
      </c>
      <c r="J15" s="96">
        <v>45812</v>
      </c>
      <c r="K15" s="96">
        <v>45813</v>
      </c>
      <c r="L15" s="96">
        <v>45814</v>
      </c>
      <c r="M15" s="100">
        <v>45815</v>
      </c>
      <c r="N15" s="88"/>
    </row>
    <row r="16" spans="1:19" ht="18.75" customHeight="1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jc7 g</cp:lastModifiedBy>
  <dcterms:created xsi:type="dcterms:W3CDTF">2025-05-28T19:00:34Z</dcterms:created>
  <dcterms:modified xsi:type="dcterms:W3CDTF">2025-05-30T15:09:11Z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