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총무\Downloads\엑기스 함수 마스터 챌린지 1일차\"/>
    </mc:Choice>
  </mc:AlternateContent>
  <xr:revisionPtr revIDLastSave="0" documentId="13_ncr:1_{C50A483F-6543-4E5F-9142-29F3A4796596}" xr6:coauthVersionLast="47" xr6:coauthVersionMax="47" xr10:uidLastSave="{00000000-0000-0000-0000-000000000000}"/>
  <bookViews>
    <workbookView xWindow="-120" yWindow="-120" windowWidth="29040" windowHeight="15720" tabRatio="745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0" l="1" a="1"/>
  <c r="G10" i="10" s="1"/>
  <c r="P12" i="10"/>
  <c r="P13" i="10"/>
  <c r="R11" i="10"/>
  <c r="I14" i="2" a="1"/>
  <c r="I14" i="2" s="1"/>
  <c r="P11" i="10"/>
  <c r="D10" i="10" a="1"/>
  <c r="D10" i="10" s="1"/>
  <c r="B10" i="10" a="1"/>
  <c r="B10" i="10" s="1"/>
  <c r="N10" i="2" a="1"/>
  <c r="N10" i="2" s="1"/>
  <c r="A18" i="2"/>
  <c r="A17" i="2"/>
  <c r="A16" i="2"/>
  <c r="A15" i="2"/>
  <c r="A14" i="2"/>
  <c r="A13" i="2"/>
  <c r="A12" i="2"/>
  <c r="A11" i="2"/>
  <c r="A10" i="2"/>
  <c r="I10" i="2" a="1"/>
  <c r="I10" i="2" s="1"/>
  <c r="H10" i="3" a="1"/>
  <c r="H10" i="3" s="1"/>
  <c r="H10" i="6" a="1"/>
  <c r="H10" i="6" s="1"/>
  <c r="H8" i="6" a="1"/>
  <c r="H8" i="6" s="1"/>
  <c r="J10" i="4" a="1"/>
  <c r="J10" i="4" s="1"/>
  <c r="L11" i="4" s="1" a="1"/>
  <c r="L11" i="4" s="1"/>
  <c r="F10" i="4" a="1"/>
  <c r="F10" i="4" s="1"/>
  <c r="K10" i="3" a="1"/>
  <c r="K10" i="3" s="1"/>
  <c r="F10" i="3" a="1"/>
  <c r="F10" i="3" s="1"/>
  <c r="H8" i="9" a="1"/>
  <c r="H8" i="9" s="1"/>
  <c r="E17" i="9"/>
  <c r="E16" i="9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<sst xmlns="http://schemas.openxmlformats.org/spreadsheetml/2006/main" count="288" uniqueCount="223">
  <si>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</si>
  <si>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</si>
  <si>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</si>
  <si>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</si>
  <si>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</si>
  <si>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</si>
  <si>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</si>
  <si>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</si>
  <si>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</si>
  <si>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</si>
  <si>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</si>
  <si>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</si>
  <si>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</si>
  <si>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</si>
  <si>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</si>
  <si>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</si>
  <si>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</si>
  <si>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</si>
  <si>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</si>
  <si>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</si>
  <si>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</si>
  <si>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</si>
  <si>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</si>
  <si>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</si>
  <si>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</si>
  <si>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</si>
  <si>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</si>
  <si>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</si>
  <si>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</si>
  <si>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</si>
  <si>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</si>
  <si>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</si>
  <si>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</si>
  <si>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</si>
  <si>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</si>
  <si>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</si>
  <si>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</si>
  <si>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</si>
  <si>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</si>
  <si>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</si>
  <si>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</si>
  <si>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</si>
  <si>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</si>
  <si>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</si>
  <si>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</si>
  <si>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</si>
  <si>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</si>
  <si>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</si>
  <si>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</si>
  <si>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</si>
  <si>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</si>
  <si>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</si>
  <si>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</si>
  <si>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</si>
  <si>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</si>
  <si>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</si>
  <si>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</si>
  <si>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</si>
  <si>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</si>
  <si>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</si>
  <si>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</si>
  <si>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</si>
  <si>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</si>
  <si>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</si>
  <si>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</si>
  <si>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</si>
  <si>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</si>
  <si>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</si>
  <si>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</si>
  <si>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</si>
  <si>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</si>
  <si>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</si>
  <si>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</si>
  <si>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</si>
  <si>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</si>
  <si>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</si>
  <si>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</si>
  <si>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</si>
  <si>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</si>
  <si>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</si>
  <si>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</si>
  <si>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</si>
  <si>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</si>
  <si>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</si>
  <si>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</si>
  <si>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</si>
  <si>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</si>
  <si>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</si>
  <si>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</si>
  <si>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</si>
  <si>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</si>
  <si>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</si>
  <si>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</si>
  <si>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</si>
  <si>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</si>
  <si>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</si>
  <si>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</si>
  <si>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</si>
  <si>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</si>
  <si>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</si>
  <si>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</si>
  <si>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</si>
  <si>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</si>
  <si>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</si>
  <si>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</si>
  <si>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</si>
  <si>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</si>
  <si>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</si>
  <si>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</si>
  <si>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</si>
  <si>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</si>
  <si>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</si>
  <si>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</si>
  <si>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</si>
  <si>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</si>
  <si>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</si>
  <si>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</si>
  <si>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</si>
  <si>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</si>
  <si>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</si>
  <si>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</si>
  <si>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</si>
  <si>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</si>
  <si>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</si>
  <si>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</si>
  <si>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</si>
  <si>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</si>
  <si>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</si>
  <si>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</si>
  <si>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</si>
  <si>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</si>
  <si>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</si>
  <si>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</si>
  <si>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</si>
  <si>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</si>
  <si>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</si>
  <si>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</si>
  <si>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</si>
  <si>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</si>
  <si>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</si>
  <si>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</si>
  <si>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</si>
  <si>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</si>
  <si>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</si>
  <si>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</si>
  <si>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</si>
  <si>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</si>
  <si>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</si>
  <si>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</si>
  <si>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</si>
  <si>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</si>
  <si>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</si>
  <si>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</si>
  <si>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</si>
  <si>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</si>
  <si>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</si>
  <si>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</si>
  <si>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</si>
  <si>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</si>
  <si>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</si>
  <si>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</si>
  <si>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</si>
  <si>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</si>
  <si>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</si>
  <si>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</si>
  <si>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</si>
  <si>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</si>
  <si>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</si>
  <si>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</si>
  <si>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</si>
  <si>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</si>
  <si>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</si>
  <si>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</si>
  <si>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</si>
  <si>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</si>
  <si>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</si>
  <si>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</si>
  <si>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</si>
  <si>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</si>
  <si>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</si>
  <si>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</si>
  <si>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</si>
  <si>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</si>
  <si>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</si>
  <si>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</si>
  <si>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</si>
  <si>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</si>
  <si>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</si>
  <si>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</si>
  <si>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</si>
  <si>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</si>
  <si>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</si>
  <si>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</si>
  <si>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</si>
  <si>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</si>
  <si>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</si>
  <si>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</si>
  <si>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</si>
  <si>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</si>
  <si>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</si>
  <si>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</si>
  <si>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</si>
  <si>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</si>
  <si>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</si>
  <si>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</si>
  <si>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</si>
  <si>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</si>
  <si>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</si>
  <si>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</si>
  <si>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</si>
  <si>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</si>
  <si>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E부서</t>
    <phoneticPr fontId="2" type="noConversion"/>
  </si>
  <si>
    <t>1. 왼/오른 검색 가능</t>
    <phoneticPr fontId="2" type="noConversion"/>
  </si>
  <si>
    <t>2. 배열로도 검색 가능 = 범위를 통째로 넣어서 검색 가능</t>
    <phoneticPr fontId="2" type="noConversion"/>
  </si>
  <si>
    <t>CR2000</t>
  </si>
  <si>
    <t>d</t>
    <phoneticPr fontId="2" type="noConversion"/>
  </si>
  <si>
    <t>a</t>
    <phoneticPr fontId="2" type="noConversion"/>
  </si>
  <si>
    <t>r</t>
    <phoneticPr fontId="2" type="noConversion"/>
  </si>
  <si>
    <t>필터 가능한 건 subtotal 함수</t>
    <phoneticPr fontId="2" type="noConversion"/>
  </si>
  <si>
    <t>조건: 날짜의 월이 같지 않으면 글씨를 회색으로 바꾼다</t>
    <phoneticPr fontId="2" type="noConversion"/>
  </si>
  <si>
    <t>당월만 검정색으로, 나머지는 회색으로 표시하는 조건부서식 지정하기</t>
    <phoneticPr fontId="2" type="noConversion"/>
  </si>
  <si>
    <t>=P11-WEEKDAY(P11,1)+1</t>
    <phoneticPr fontId="2" type="noConversion"/>
  </si>
  <si>
    <t>시작일 - weekday(시작일, 1) 한 다음 1을 더해주는 이유는??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</si>
</sst>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3366FF"/>
      <name val="맑은 고딕"/>
      <family val="3"/>
      <charset val="129"/>
      <scheme val="major"/>
    </font>
    <font>
      <sz val="10"/>
      <color rgb="FF3366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3" fontId="8" fillId="0" borderId="0" xfId="0" applyNumberFormat="1" applyFont="1" applyAlignment="1">
      <alignment horizontal="left" vertical="center"/>
    </xf>
    <xf numFmtId="0" fontId="1" fillId="0" borderId="0" xfId="0" quotePrefix="1" applyFont="1">
      <alignment vertical="center"/>
    </xf>
    <xf numFmtId="179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9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9" fontId="34" fillId="0" borderId="0" xfId="0" applyNumberFormat="1" applyFont="1" applyAlignment="1">
      <alignment horizontal="center" vertical="center"/>
    </xf>
    <xf numFmtId="0" fontId="8" fillId="0" borderId="0" xfId="0" applyNumberFormat="1" applyFont="1">
      <alignment vertical="center"/>
    </xf>
    <xf numFmtId="0" fontId="8" fillId="0" borderId="0" xfId="0" quotePrefix="1" applyFont="1">
      <alignment vertical="center"/>
    </xf>
  </cellXfs>
  <cellStyles count="2">
    <cellStyle name="표준" xfId="0" builtinId="0"/>
    <cellStyle name="하이퍼링크" xfId="1" builtinId="8"/>
  </cellStyles>
  <dxfs count="11">
    <dxf>
      <font>
        <color theme="0" tint="-0.49998474074526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3366FF"/>
      <color rgb="FF0000FF"/>
      <color rgb="FFFF5050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15</xdr:row>
      <xdr:rowOff>24724</xdr:rowOff>
    </xdr:from>
    <xdr:to>
      <xdr:col>16</xdr:col>
      <xdr:colOff>11186</xdr:colOff>
      <xdr:row>22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91111" y="3044149"/>
          <a:ext cx="1678475" cy="1804076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23</xdr:row>
      <xdr:rowOff>54350</xdr:rowOff>
    </xdr:from>
    <xdr:to>
      <xdr:col>16</xdr:col>
      <xdr:colOff>35858</xdr:colOff>
      <xdr:row>30</xdr:row>
      <xdr:rowOff>217145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83119" y="4978775"/>
          <a:ext cx="1711139" cy="1829670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B26" sqref="B26"/>
    </sheetView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E5" sqref="E5:E10"/>
    </sheetView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95"/>
      <c r="E2" s="96"/>
      <c r="F2" s="96"/>
      <c r="G2" s="97"/>
    </row>
    <row r="3" spans="4:8" ht="10.1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23" zoomScaleNormal="100" workbookViewId="0">
      <selection activeCell="C49" sqref="C49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5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15" zoomScaleNormal="115" workbookViewId="0">
      <selection activeCell="G19" sqref="G19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VLOOKUP($G8,$B$8:$E$15,{2,3,4},0)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0" sqref="K10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15" zoomScaleNormal="115" workbookViewId="0">
      <selection activeCell="L11" sqref="L1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_xlfn._xlws.SORT(B10:D21,{1,3},{-1,-1})</f>
        <v>E부서</v>
      </c>
      <c r="G10" s="15" t="str">
        <v>홍지아</v>
      </c>
      <c r="H10" s="17">
        <v>1340</v>
      </c>
      <c r="J10" s="1" t="str" cm="1">
        <f t="array" ref="J10:J14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D부서</v>
      </c>
      <c r="G11" s="15" t="str">
        <v>박서윤</v>
      </c>
      <c r="H11" s="17">
        <v>1760</v>
      </c>
      <c r="J11" s="1" t="str">
        <v>B부서</v>
      </c>
      <c r="K11" s="15"/>
      <c r="L11" s="17" t="str" cm="1">
        <f t="array" ref="L11:L15">_xlfn.ANCHORARRAY(J10)</f>
        <v>A부서</v>
      </c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D부서</v>
      </c>
      <c r="G12" s="15" t="str">
        <v>조하람</v>
      </c>
      <c r="H12" s="17">
        <v>1260</v>
      </c>
      <c r="J12" s="1" t="str">
        <v>C부서</v>
      </c>
      <c r="K12" s="15"/>
      <c r="L12" s="17" t="str">
        <v>B부서</v>
      </c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C부서</v>
      </c>
      <c r="G13" s="15" t="str">
        <v>이준호</v>
      </c>
      <c r="H13" s="17">
        <v>1830</v>
      </c>
      <c r="J13" s="1" t="str">
        <v>D부서</v>
      </c>
      <c r="K13" s="15"/>
      <c r="L13" s="17" t="str">
        <v>C부서</v>
      </c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C부서</v>
      </c>
      <c r="G14" s="15" t="str">
        <v>백서연</v>
      </c>
      <c r="H14" s="17">
        <v>930</v>
      </c>
      <c r="J14" s="1" t="str">
        <v>E부서</v>
      </c>
      <c r="K14" s="15"/>
      <c r="L14" s="17" t="str">
        <v>D부서</v>
      </c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C부서</v>
      </c>
      <c r="G15" s="15" t="str">
        <v>장예린</v>
      </c>
      <c r="H15" s="17">
        <v>290</v>
      </c>
      <c r="K15" s="15"/>
      <c r="L15" s="17" t="str">
        <v>E부서</v>
      </c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B부서</v>
      </c>
      <c r="G17" s="15" t="str">
        <v>정유진</v>
      </c>
      <c r="H17" s="17">
        <v>400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A부서</v>
      </c>
      <c r="G18" s="15" t="str">
        <v>서지훈</v>
      </c>
      <c r="H18" s="17">
        <v>1370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한도윤</v>
      </c>
      <c r="H19" s="17">
        <v>1110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A부서</v>
      </c>
      <c r="G20" s="15" t="str">
        <v>김지우</v>
      </c>
      <c r="H20" s="17">
        <v>360</v>
      </c>
    </row>
    <row r="21" spans="2:8" ht="18.75" customHeight="1">
      <c r="B21" s="49" t="s">
        <v>211</v>
      </c>
      <c r="C21" s="52" t="s">
        <v>111</v>
      </c>
      <c r="D21" s="4">
        <v>1340</v>
      </c>
      <c r="F21" s="15" t="str">
        <v>A부서</v>
      </c>
      <c r="G21" s="15" t="str">
        <v>최하늘</v>
      </c>
      <c r="H21" s="17">
        <v>180</v>
      </c>
    </row>
  </sheetData>
  <phoneticPr fontId="2" type="noConversion"/>
  <dataValidations count="1">
    <dataValidation type="list" allowBlank="1" showInputMessage="1" showErrorMessage="1" sqref="M9" xr:uid="{A2BEB52E-3D3A-449A-A317-CA8FACBC0D11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15" zoomScaleNormal="115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146</v>
      </c>
      <c r="K7" s="93" t="s">
        <v>209</v>
      </c>
    </row>
    <row r="8" spans="1:11" ht="19.149999999999999" customHeight="1">
      <c r="H8" s="1" cm="1">
        <f t="array" ref="H8:J8">MATCH(H9:J9,B9:F9,0)</f>
        <v>2</v>
      </c>
      <c r="I8" s="1">
        <v>3</v>
      </c>
      <c r="J8" s="1">
        <v>5</v>
      </c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15" zoomScaleNormal="115" workbookViewId="0">
      <selection activeCell="I14" sqref="I14"/>
    </sheetView>
  </sheetViews>
  <sheetFormatPr defaultColWidth="9" defaultRowHeight="18.75" customHeight="1"/>
  <cols>
    <col min="1" max="1" width="14.625" style="1" bestFit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9" customHeight="1">
      <c r="A10" s="19" t="str">
        <f>B10&amp;C10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214</v>
      </c>
      <c r="I10" s="68" t="str" cm="1">
        <f t="array" ref="I10:J10">_xlfn.XLOOKUP(H10,D10:D18,B10:C18)</f>
        <v>쿠키런</v>
      </c>
      <c r="J10" s="31" t="str">
        <v>v3.0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A11" s="19" t="str">
        <f t="shared" ref="A11:A18" si="0">B11&amp;C11</f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A12" s="19" t="str">
        <f t="shared" si="0"/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>
      <c r="A13" s="19" t="str">
        <f t="shared" si="0"/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A14" s="19" t="str">
        <f t="shared" si="0"/>
        <v>슈퍼마리오v2.0</v>
      </c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9" customHeight="1">
      <c r="A15" s="19" t="str">
        <f t="shared" si="0"/>
        <v>메이플스토리v1.0</v>
      </c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9" customHeight="1">
      <c r="A16" s="19" t="str">
        <f t="shared" si="0"/>
        <v>쿠키런v3.0</v>
      </c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101" t="s">
        <v>212</v>
      </c>
      <c r="I16" s="66"/>
      <c r="J16" s="20"/>
    </row>
    <row r="17" spans="1:13" s="19" customFormat="1" ht="22.9" customHeight="1">
      <c r="A17" s="19" t="str">
        <f t="shared" si="0"/>
        <v>바람의나라v2.0</v>
      </c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101" t="s">
        <v>213</v>
      </c>
      <c r="I17" s="66"/>
      <c r="J17" s="20"/>
    </row>
    <row r="18" spans="1:13" s="19" customFormat="1" ht="22.9" customHeight="1">
      <c r="A18" s="19" t="str">
        <f t="shared" si="0"/>
        <v>메이플스토리v2.0</v>
      </c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30"/>
      <c r="I18" s="66"/>
      <c r="J18" s="20"/>
    </row>
    <row r="19" spans="1:13" s="19" customFormat="1" ht="22.9" customHeight="1">
      <c r="C19" s="60"/>
      <c r="I19" s="66"/>
      <c r="J19" s="20"/>
    </row>
    <row r="20" spans="1:13" s="19" customFormat="1" ht="22.9" customHeight="1">
      <c r="C20" s="60"/>
      <c r="I20" s="66"/>
      <c r="J20" s="20"/>
    </row>
    <row r="21" spans="1:13" s="19" customFormat="1" ht="22.9" customHeight="1">
      <c r="C21" s="60"/>
      <c r="I21" s="66"/>
      <c r="J21" s="20"/>
    </row>
    <row r="22" spans="1:13" s="19" customFormat="1" ht="20.45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Normal="100" workbookViewId="0">
      <selection activeCell="M16" sqref="M16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8.62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71"/>
      <c r="H8" s="71"/>
      <c r="I8" s="71"/>
      <c r="J8" s="71"/>
      <c r="K8" s="71"/>
      <c r="L8" s="71"/>
      <c r="M8" s="71"/>
    </row>
    <row r="9" spans="1:19" ht="20.45" customHeight="1">
      <c r="B9" s="28" t="s">
        <v>153</v>
      </c>
      <c r="D9" s="65" t="s">
        <v>162</v>
      </c>
      <c r="E9" s="65" t="s">
        <v>85</v>
      </c>
      <c r="G9" s="104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6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9">"No. "&amp;_xlfn.SEQUENCE(COUNTA(E10:E100))</f>
        <v>No. 1</v>
      </c>
      <c r="E10" s="20" t="s">
        <v>158</v>
      </c>
      <c r="G10" s="105" cm="1">
        <f t="array" ref="G10:M15">_xlfn.SEQUENCE(6,7,P11-WEEKDAY(P11,1)+1)</f>
        <v>45774</v>
      </c>
      <c r="H10" s="103">
        <v>45775</v>
      </c>
      <c r="I10" s="103">
        <v>45776</v>
      </c>
      <c r="J10" s="103">
        <v>45777</v>
      </c>
      <c r="K10" s="103">
        <v>45778</v>
      </c>
      <c r="L10" s="103">
        <v>45779</v>
      </c>
      <c r="M10" s="107">
        <v>45780</v>
      </c>
      <c r="N10" s="88"/>
      <c r="O10" s="28" t="s">
        <v>156</v>
      </c>
      <c r="P10" s="31">
        <v>5</v>
      </c>
    </row>
    <row r="11" spans="1:19" ht="18.75" customHeight="1">
      <c r="B11" s="19">
        <v>2</v>
      </c>
      <c r="D11" s="20" t="str">
        <v>No. 2</v>
      </c>
      <c r="E11" s="20" t="s">
        <v>0</v>
      </c>
      <c r="G11" s="105">
        <v>45781</v>
      </c>
      <c r="H11" s="103">
        <v>45782</v>
      </c>
      <c r="I11" s="103">
        <v>45783</v>
      </c>
      <c r="J11" s="103">
        <v>45784</v>
      </c>
      <c r="K11" s="103">
        <v>45785</v>
      </c>
      <c r="L11" s="103">
        <v>45786</v>
      </c>
      <c r="M11" s="107">
        <v>45787</v>
      </c>
      <c r="N11" s="88"/>
      <c r="O11" s="28" t="s">
        <v>154</v>
      </c>
      <c r="P11" s="53">
        <f>DATE(P9,P10,1)</f>
        <v>45778</v>
      </c>
      <c r="R11" s="87">
        <f>WEEKDAY(P11,1)</f>
        <v>5</v>
      </c>
      <c r="S11" s="91" t="s">
        <v>157</v>
      </c>
    </row>
    <row r="12" spans="1:19" ht="18.75" customHeight="1">
      <c r="B12" s="19">
        <v>3</v>
      </c>
      <c r="D12" s="20" t="str">
        <v>No. 3</v>
      </c>
      <c r="E12" s="20" t="s">
        <v>159</v>
      </c>
      <c r="G12" s="105">
        <v>45788</v>
      </c>
      <c r="H12" s="103">
        <v>45789</v>
      </c>
      <c r="I12" s="103">
        <v>45790</v>
      </c>
      <c r="J12" s="103">
        <v>45791</v>
      </c>
      <c r="K12" s="103">
        <v>45792</v>
      </c>
      <c r="L12" s="103">
        <v>45793</v>
      </c>
      <c r="M12" s="107">
        <v>45794</v>
      </c>
      <c r="N12" s="88"/>
      <c r="O12" s="54"/>
      <c r="P12" s="66">
        <f>P11-WEEKDAY(P11,1)+1</f>
        <v>45774</v>
      </c>
      <c r="R12" s="54"/>
      <c r="S12" s="92" t="s">
        <v>207</v>
      </c>
    </row>
    <row r="13" spans="1:19" ht="18.75" customHeight="1">
      <c r="B13" s="19">
        <v>4</v>
      </c>
      <c r="D13" s="20" t="str">
        <v>No. 4</v>
      </c>
      <c r="E13" s="20" t="s">
        <v>160</v>
      </c>
      <c r="G13" s="105">
        <v>45795</v>
      </c>
      <c r="H13" s="103">
        <v>45796</v>
      </c>
      <c r="I13" s="103">
        <v>45797</v>
      </c>
      <c r="J13" s="103">
        <v>45798</v>
      </c>
      <c r="K13" s="103">
        <v>45799</v>
      </c>
      <c r="L13" s="103">
        <v>45800</v>
      </c>
      <c r="M13" s="107">
        <v>45801</v>
      </c>
      <c r="N13" s="88"/>
      <c r="P13" s="66">
        <f>P11-WEEKDAY(P11,1)</f>
        <v>45773</v>
      </c>
      <c r="R13" s="108"/>
      <c r="S13" s="73" t="s">
        <v>206</v>
      </c>
    </row>
    <row r="14" spans="1:19" ht="18.75" customHeight="1">
      <c r="B14" s="19">
        <v>5</v>
      </c>
      <c r="D14" s="20" t="str">
        <v>No. 5</v>
      </c>
      <c r="E14" s="20" t="s">
        <v>161</v>
      </c>
      <c r="G14" s="105">
        <v>45802</v>
      </c>
      <c r="H14" s="103">
        <v>45803</v>
      </c>
      <c r="I14" s="103">
        <v>45804</v>
      </c>
      <c r="J14" s="103">
        <v>45805</v>
      </c>
      <c r="K14" s="103">
        <v>45806</v>
      </c>
      <c r="L14" s="103">
        <v>45807</v>
      </c>
      <c r="M14" s="107">
        <v>45808</v>
      </c>
      <c r="N14" s="88"/>
    </row>
    <row r="15" spans="1:19" ht="18.75" customHeight="1">
      <c r="B15" s="19">
        <v>6</v>
      </c>
      <c r="D15" s="20" t="str">
        <v>No. 6</v>
      </c>
      <c r="E15" s="20" t="s">
        <v>163</v>
      </c>
      <c r="G15" s="105">
        <v>45809</v>
      </c>
      <c r="H15" s="103">
        <v>45810</v>
      </c>
      <c r="I15" s="103">
        <v>45811</v>
      </c>
      <c r="J15" s="103">
        <v>45812</v>
      </c>
      <c r="K15" s="103">
        <v>45813</v>
      </c>
      <c r="L15" s="103">
        <v>45814</v>
      </c>
      <c r="M15" s="107">
        <v>45815</v>
      </c>
      <c r="N15" s="88"/>
      <c r="S15" s="19" t="s">
        <v>220</v>
      </c>
    </row>
    <row r="16" spans="1:19" ht="18.75" customHeight="1">
      <c r="B16" s="19">
        <v>7</v>
      </c>
      <c r="D16" s="20" t="str">
        <v>No. 7</v>
      </c>
      <c r="E16" s="20" t="s">
        <v>215</v>
      </c>
      <c r="G16" s="89"/>
      <c r="H16" s="89"/>
      <c r="I16" s="89"/>
      <c r="J16" s="89"/>
      <c r="K16" s="89"/>
      <c r="L16" s="89"/>
      <c r="M16" s="89"/>
      <c r="N16" s="88"/>
      <c r="S16" s="19" t="s">
        <v>219</v>
      </c>
    </row>
    <row r="17" spans="2:19" ht="18.75" customHeight="1">
      <c r="B17" s="19">
        <v>8</v>
      </c>
      <c r="D17" s="20" t="str">
        <v>No. 8</v>
      </c>
      <c r="E17" s="20" t="s">
        <v>216</v>
      </c>
      <c r="G17" s="89"/>
      <c r="H17" s="89"/>
      <c r="I17" s="89"/>
      <c r="J17" s="89"/>
      <c r="K17" s="89"/>
      <c r="L17" s="89"/>
      <c r="M17" s="89"/>
      <c r="N17" s="88"/>
    </row>
    <row r="18" spans="2:19" ht="18.75" customHeight="1">
      <c r="B18" s="19">
        <v>9</v>
      </c>
      <c r="D18" s="20" t="str">
        <v>No. 9</v>
      </c>
      <c r="E18" s="20" t="s">
        <v>217</v>
      </c>
      <c r="G18" s="89"/>
      <c r="H18" s="89"/>
      <c r="I18" s="89"/>
      <c r="J18" s="89"/>
      <c r="K18" s="89"/>
      <c r="L18" s="89"/>
      <c r="M18" s="89"/>
      <c r="N18" s="88"/>
      <c r="S18" s="109" t="s">
        <v>221</v>
      </c>
    </row>
    <row r="19" spans="2:19" ht="18.75" customHeight="1">
      <c r="B19" s="19">
        <v>10</v>
      </c>
      <c r="D19" s="20" t="str">
        <v>No. 10</v>
      </c>
      <c r="E19" s="20" t="s">
        <v>217</v>
      </c>
      <c r="G19" s="89"/>
      <c r="H19" s="89"/>
      <c r="I19" s="89"/>
      <c r="J19" s="89"/>
      <c r="K19" s="89"/>
      <c r="L19" s="89"/>
      <c r="M19" s="89"/>
      <c r="N19" s="88"/>
      <c r="S19" s="19" t="s">
        <v>222</v>
      </c>
    </row>
    <row r="20" spans="2:19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9" ht="18.75" customHeight="1">
      <c r="B21" s="19">
        <v>12</v>
      </c>
      <c r="D21" s="102" t="s">
        <v>218</v>
      </c>
      <c r="G21" s="89"/>
      <c r="H21" s="89"/>
      <c r="I21" s="89"/>
      <c r="J21" s="89"/>
      <c r="K21" s="89"/>
      <c r="L21" s="89"/>
      <c r="M21" s="89"/>
      <c r="N21" s="88"/>
    </row>
    <row r="22" spans="2:19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9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9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9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9" ht="18.75" customHeight="1">
      <c r="B26" s="19">
        <v>17</v>
      </c>
    </row>
    <row r="27" spans="2:19" ht="18.75" customHeight="1">
      <c r="B27" s="19">
        <v>18</v>
      </c>
    </row>
    <row r="28" spans="2:19" ht="18.75" customHeight="1">
      <c r="B28" s="19">
        <v>19</v>
      </c>
    </row>
    <row r="29" spans="2:19" ht="18.75" customHeight="1">
      <c r="B29" s="19">
        <v>20</v>
      </c>
    </row>
    <row r="30" spans="2:19" ht="18.75" customHeight="1">
      <c r="B30" s="19">
        <v>21</v>
      </c>
    </row>
    <row r="31" spans="2:19" ht="18.75" customHeight="1">
      <c r="B31" s="19">
        <v>22</v>
      </c>
    </row>
    <row r="32" spans="2:19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K</cp:lastModifiedBy>
  <dcterms:created xsi:type="dcterms:W3CDTF">2025-05-28T19:00:34Z</dcterms:created>
  <dcterms:modified xsi:type="dcterms:W3CDTF">2025-05-30T13:55:11Z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