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\Downloads\엑기스 함수 마스터 챌린지 1일차\"/>
    </mc:Choice>
  </mc:AlternateContent>
  <xr:revisionPtr revIDLastSave="0" documentId="13_ncr:1_{457A5066-3893-4B45-A4DD-61C221305D1E}" xr6:coauthVersionLast="47" xr6:coauthVersionMax="47" xr10:uidLastSave="{00000000-0000-0000-0000-000000000000}"/>
  <bookViews>
    <workbookView xWindow="-108" yWindow="-108" windowWidth="23256" windowHeight="12528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0" l="1"/>
  <c r="D10" i="10" a="1"/>
  <c r="D10" i="10" s="1"/>
  <c r="B10" i="10" a="1"/>
  <c r="B10" i="10" s="1"/>
  <c r="N10" i="2" a="1"/>
  <c r="N10" i="2" s="1"/>
  <c r="I14" i="2" a="1"/>
  <c r="I14" i="2" s="1"/>
  <c r="I10" i="2" a="1"/>
  <c r="I10" i="2" s="1"/>
  <c r="H10" i="6" a="1"/>
  <c r="H10" i="6" s="1"/>
  <c r="J10" i="4" a="1"/>
  <c r="J10" i="4" s="1"/>
  <c r="L11" i="4" s="1" a="1"/>
  <c r="L11" i="4" s="1"/>
  <c r="F10" i="4" a="1"/>
  <c r="F10" i="4" s="1"/>
  <c r="K10" i="3" a="1"/>
  <c r="K10" i="3" s="1"/>
  <c r="H10" i="3" a="1"/>
  <c r="H10" i="3" s="1"/>
  <c r="F10" i="3" a="1"/>
  <c r="F10" i="3" s="1"/>
  <c r="H8" i="9" a="1"/>
  <c r="H8" i="9" s="1"/>
  <c r="E17" i="9"/>
  <c r="E16" i="9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G10" i="10" l="1" a="1"/>
  <c r="G10" i="10" s="1"/>
  <c r="R11" i="10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<sst xmlns="http://schemas.openxmlformats.org/spreadsheetml/2006/main" count="279" uniqueCount="214">
  <si>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</si>
  <si>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</si>
  <si>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</si>
  <si>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</si>
  <si>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</si>
  <si>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</si>
  <si>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</si>
  <si>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</si>
  <si>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</si>
  <si>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</si>
  <si>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</si>
  <si>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</si>
  <si>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</si>
  <si>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</si>
  <si>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</si>
  <si>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</si>
  <si>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</si>
  <si>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</si>
  <si>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</si>
  <si>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</si>
  <si>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</si>
  <si>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</si>
  <si>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</si>
  <si>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</si>
  <si>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</si>
  <si>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</si>
  <si>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</si>
  <si>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</si>
  <si>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</si>
  <si>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</si>
  <si>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</si>
  <si>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</si>
  <si>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</si>
  <si>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</si>
  <si>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</si>
  <si>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</si>
  <si>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</si>
  <si>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</si>
  <si>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</si>
  <si>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</si>
  <si>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</si>
  <si>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</si>
  <si>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</si>
  <si>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</si>
  <si>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</si>
  <si>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</si>
  <si>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</si>
  <si>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</si>
  <si>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</si>
  <si>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</si>
  <si>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</si>
  <si>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</si>
  <si>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</si>
  <si>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</si>
  <si>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</si>
  <si>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</si>
  <si>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</si>
  <si>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</si>
  <si>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</si>
  <si>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</si>
  <si>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</si>
  <si>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</si>
  <si>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</si>
  <si>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</si>
  <si>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</si>
  <si>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</si>
  <si>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</si>
  <si>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</si>
  <si>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</si>
  <si>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</si>
  <si>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</si>
  <si>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</si>
  <si>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</si>
  <si>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</si>
  <si>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</si>
  <si>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</si>
  <si>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</si>
  <si>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</si>
  <si>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</si>
  <si>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</si>
  <si>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</si>
  <si>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</si>
  <si>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</si>
  <si>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</si>
  <si>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</si>
  <si>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</si>
  <si>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</si>
  <si>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</si>
  <si>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</si>
  <si>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</si>
  <si>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</si>
  <si>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</si>
  <si>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</si>
  <si>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</si>
  <si>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</si>
  <si>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</si>
  <si>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</si>
  <si>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</si>
  <si>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</si>
  <si>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</si>
  <si>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</si>
  <si>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</si>
  <si>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</si>
  <si>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</si>
  <si>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</si>
  <si>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</si>
  <si>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</si>
  <si>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</si>
  <si>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</si>
  <si>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</si>
  <si>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</si>
  <si>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</si>
  <si>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</si>
  <si>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</si>
  <si>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</si>
  <si>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</si>
  <si>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</si>
  <si>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</si>
  <si>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</si>
  <si>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</si>
  <si>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</si>
  <si>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</si>
  <si>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</si>
  <si>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</si>
  <si>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</si>
  <si>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</si>
  <si>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</si>
  <si>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</si>
  <si>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</si>
  <si>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</si>
  <si>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</si>
  <si>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</si>
  <si>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</si>
  <si>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</si>
  <si>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</si>
  <si>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</si>
  <si>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</si>
  <si>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</si>
  <si>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</si>
  <si>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</si>
  <si>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</si>
  <si>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</si>
  <si>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</si>
  <si>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</si>
  <si>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</si>
  <si>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</si>
  <si>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</si>
  <si>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</si>
  <si>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</si>
  <si>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</si>
  <si>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</si>
  <si>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</si>
  <si>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</si>
  <si>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</si>
  <si>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</si>
  <si>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</si>
  <si>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</si>
  <si>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</si>
  <si>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</si>
  <si>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</si>
  <si>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</si>
  <si>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</si>
  <si>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</si>
  <si>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</si>
  <si>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</si>
  <si>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</si>
  <si>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</si>
  <si>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</si>
  <si>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</si>
  <si>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</si>
  <si>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</si>
  <si>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</si>
  <si>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</si>
  <si>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</si>
  <si>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</si>
  <si>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</si>
  <si>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</si>
  <si>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</si>
  <si>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</si>
  <si>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</si>
  <si>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</si>
  <si>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</si>
  <si>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</si>
  <si>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</si>
  <si>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</si>
  <si>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</si>
  <si>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</si>
  <si>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</si>
  <si>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</si>
  <si>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</si>
  <si>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</si>
  <si>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</si>
  <si>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</si>
  <si>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</si>
  <si>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</si>
  <si>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</si>
  <si>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</si>
  <si>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</si>
  <si>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</si>
  <si>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</si>
  <si>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</si>
  <si>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</si>
  <si>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</si>
  <si>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</si>
  <si>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</si>
  <si>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</si>
  <si>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</si>
  <si>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</si>
  <si>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</si>
  <si>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</si>
  <si>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</si>
  <si>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1. 왼쪽방향으로 검색 가능함.</t>
    <phoneticPr fontId="2" type="noConversion"/>
  </si>
  <si>
    <t>2. 배열로도 검색 가능함.</t>
    <phoneticPr fontId="2" type="noConversion"/>
  </si>
  <si>
    <t>CR1000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</si>
</sst>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.0"/>
    <numFmt numFmtId="178" formatCode="d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sz val="10"/>
      <color rgb="FF0070C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3" fontId="8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vertical="center"/>
    </xf>
    <xf numFmtId="41" fontId="1" fillId="0" borderId="0" xfId="2" applyFont="1" applyAlignment="1">
      <alignment horizontal="center" vertical="center"/>
    </xf>
    <xf numFmtId="178" fontId="29" fillId="0" borderId="0" xfId="0" applyNumberFormat="1" applyFont="1" applyAlignment="1">
      <alignment horizontal="center" vertical="center"/>
    </xf>
    <xf numFmtId="14" fontId="32" fillId="0" borderId="0" xfId="0" applyNumberFormat="1" applyFont="1" applyAlignment="1">
      <alignment horizontal="center" vertical="center"/>
    </xf>
    <xf numFmtId="178" fontId="33" fillId="0" borderId="0" xfId="0" applyNumberFormat="1" applyFont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178" fontId="35" fillId="0" borderId="0" xfId="0" applyNumberFormat="1" applyFont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11">
    <dxf>
      <font>
        <color theme="0" tint="-0.34998626667073579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topLeftCell="A9" zoomScaleNormal="100" workbookViewId="0">
      <selection activeCell="C32" sqref="C32"/>
    </sheetView>
  </sheetViews>
  <sheetFormatPr defaultRowHeight="17.399999999999999"/>
  <cols>
    <col min="1" max="1" width="5.699218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9.2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7.399999999999999"/>
  <cols>
    <col min="3" max="3" width="4.69921875" customWidth="1"/>
    <col min="4" max="4" width="6" style="75" customWidth="1"/>
    <col min="5" max="5" width="73.296875" style="74" customWidth="1"/>
    <col min="6" max="6" width="12.5" style="74" customWidth="1"/>
    <col min="7" max="7" width="13.19921875" customWidth="1"/>
    <col min="8" max="8" width="25.3984375" hidden="1" customWidth="1"/>
  </cols>
  <sheetData>
    <row r="1" spans="4:8" ht="12.6" customHeight="1" thickBot="1"/>
    <row r="2" spans="4:8" ht="115.8" customHeight="1" thickBot="1">
      <c r="D2" s="95"/>
      <c r="E2" s="96"/>
      <c r="F2" s="96"/>
      <c r="G2" s="97"/>
    </row>
    <row r="3" spans="4:8" ht="10.199999999999999" customHeight="1"/>
    <row r="4" spans="4:8" ht="24.75" customHeight="1">
      <c r="D4" s="75" t="s">
        <v>162</v>
      </c>
      <c r="E4" s="75" t="s">
        <v>166</v>
      </c>
      <c r="F4" s="75" t="s">
        <v>179</v>
      </c>
      <c r="G4" s="74" t="s">
        <v>165</v>
      </c>
      <c r="H4" t="s">
        <v>164</v>
      </c>
    </row>
    <row r="5" spans="4:8" ht="24.75" customHeight="1">
      <c r="D5" s="79">
        <f t="shared" ref="D5:D10" si="0">ROW()-4</f>
        <v>1</v>
      </c>
      <c r="E5" s="75" t="s">
        <v>167</v>
      </c>
      <c r="F5" s="74" t="s">
        <v>180</v>
      </c>
      <c r="G5" s="76" t="str">
        <f t="shared" ref="G5:G10" si="1">HYPERLINK(H5,"바로가기")</f>
        <v>바로가기</v>
      </c>
      <c r="H5" t="s">
        <v>174</v>
      </c>
    </row>
    <row r="6" spans="4:8" ht="24.75" customHeight="1">
      <c r="D6" s="79">
        <f t="shared" si="0"/>
        <v>2</v>
      </c>
      <c r="E6" s="75" t="s">
        <v>172</v>
      </c>
      <c r="F6" s="74" t="s">
        <v>182</v>
      </c>
      <c r="G6" s="76" t="str">
        <f t="shared" si="1"/>
        <v>바로가기</v>
      </c>
      <c r="H6" t="s">
        <v>173</v>
      </c>
    </row>
    <row r="7" spans="4:8" ht="24.75" customHeight="1">
      <c r="D7" s="79">
        <f t="shared" si="0"/>
        <v>3</v>
      </c>
      <c r="E7" s="75" t="s">
        <v>168</v>
      </c>
      <c r="F7" s="74" t="s">
        <v>181</v>
      </c>
      <c r="G7" s="76" t="str">
        <f t="shared" si="1"/>
        <v>바로가기</v>
      </c>
      <c r="H7" t="s">
        <v>175</v>
      </c>
    </row>
    <row r="8" spans="4:8" ht="24.75" customHeight="1">
      <c r="D8" s="79">
        <f t="shared" si="0"/>
        <v>4</v>
      </c>
      <c r="E8" s="77" t="s">
        <v>169</v>
      </c>
      <c r="F8" s="80" t="s">
        <v>182</v>
      </c>
      <c r="G8" s="76" t="str">
        <f t="shared" si="1"/>
        <v>바로가기</v>
      </c>
      <c r="H8" s="78" t="s">
        <v>176</v>
      </c>
    </row>
    <row r="9" spans="4:8" ht="24.75" customHeight="1">
      <c r="D9" s="79">
        <f t="shared" si="0"/>
        <v>5</v>
      </c>
      <c r="E9" s="77" t="s">
        <v>170</v>
      </c>
      <c r="F9" s="80" t="s">
        <v>183</v>
      </c>
      <c r="G9" s="76" t="str">
        <f t="shared" si="1"/>
        <v>바로가기</v>
      </c>
      <c r="H9" t="s">
        <v>177</v>
      </c>
    </row>
    <row r="10" spans="4:8" ht="24.75" customHeight="1">
      <c r="D10" s="79">
        <f t="shared" si="0"/>
        <v>6</v>
      </c>
      <c r="E10" s="77" t="s">
        <v>171</v>
      </c>
      <c r="F10" s="80" t="s">
        <v>184</v>
      </c>
      <c r="G10" s="76" t="str">
        <f t="shared" si="1"/>
        <v>바로가기</v>
      </c>
      <c r="H10" t="s">
        <v>178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44" zoomScaleNormal="100" workbookViewId="0">
      <selection sqref="A1:N1"/>
    </sheetView>
  </sheetViews>
  <sheetFormatPr defaultColWidth="0" defaultRowHeight="17.399999999999999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" customHeight="1">
      <c r="A4" s="99" t="s">
        <v>185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" customHeight="1">
      <c r="C6" s="82" t="s">
        <v>186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2" customHeight="1">
      <c r="C7" s="86" t="s">
        <v>199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" customHeight="1">
      <c r="C13" s="82" t="s">
        <v>187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2" customHeight="1">
      <c r="C14" s="83" t="s">
        <v>188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" customHeight="1">
      <c r="C20" s="82" t="s">
        <v>198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2" customHeight="1">
      <c r="C21" s="84" t="s">
        <v>189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" customHeight="1">
      <c r="C27" s="82" t="s">
        <v>190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2" customHeight="1">
      <c r="C28" s="100" t="s">
        <v>191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" customHeight="1">
      <c r="C34" s="82" t="s">
        <v>192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2" customHeight="1">
      <c r="C35" s="83" t="s">
        <v>193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" customHeight="1">
      <c r="C41" s="82" t="s">
        <v>194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2" customHeight="1">
      <c r="C42" s="83" t="s">
        <v>195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" customHeight="1">
      <c r="C48" s="82" t="s">
        <v>196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2" customHeight="1">
      <c r="C49" s="83" t="s">
        <v>197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30" zoomScaleNormal="130" workbookViewId="0">
      <selection activeCell="J8" sqref="J8"/>
    </sheetView>
  </sheetViews>
  <sheetFormatPr defaultColWidth="9" defaultRowHeight="18.75" customHeight="1"/>
  <cols>
    <col min="1" max="1" width="3.09765625" style="1" customWidth="1"/>
    <col min="2" max="2" width="9.19921875" style="1" customWidth="1"/>
    <col min="3" max="3" width="18.8984375" style="2" customWidth="1"/>
    <col min="4" max="4" width="9.09765625" style="1" customWidth="1"/>
    <col min="5" max="5" width="9.69921875" style="17" customWidth="1"/>
    <col min="6" max="6" width="4.09765625" style="1" customWidth="1"/>
    <col min="7" max="7" width="9.19921875" style="1" customWidth="1"/>
    <col min="8" max="8" width="15.09765625" style="2" customWidth="1"/>
    <col min="9" max="9" width="10.69921875" style="2" customWidth="1"/>
    <col min="10" max="10" width="9.8984375" style="2" customWidth="1"/>
    <col min="11" max="11" width="9" style="2"/>
    <col min="12" max="12" width="3.699218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VLOOKUP(G8,B8:E15,{2,3,4},0)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topLeftCell="A3" zoomScale="130" zoomScaleNormal="130" workbookViewId="0">
      <selection activeCell="I10" sqref="I10"/>
    </sheetView>
  </sheetViews>
  <sheetFormatPr defaultColWidth="9" defaultRowHeight="18.75" customHeight="1"/>
  <cols>
    <col min="1" max="1" width="3.09765625" style="19" customWidth="1"/>
    <col min="2" max="3" width="10.69921875" style="19" customWidth="1"/>
    <col min="4" max="4" width="11.09765625" style="33" bestFit="1" customWidth="1"/>
    <col min="5" max="5" width="3.09765625" style="19" customWidth="1"/>
    <col min="6" max="6" width="9.19921875" style="19" customWidth="1"/>
    <col min="7" max="7" width="2.69921875" style="19" customWidth="1"/>
    <col min="8" max="8" width="9" style="20"/>
    <col min="9" max="9" width="9" style="30"/>
    <col min="10" max="10" width="2" style="33" customWidth="1"/>
    <col min="11" max="11" width="9.69921875" style="33" customWidth="1"/>
    <col min="12" max="12" width="1.699218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topLeftCell="A5" zoomScale="130" zoomScaleNormal="130" workbookViewId="0">
      <selection activeCell="F22" sqref="F22"/>
    </sheetView>
  </sheetViews>
  <sheetFormatPr defaultColWidth="9" defaultRowHeight="18.75" customHeight="1"/>
  <cols>
    <col min="1" max="1" width="3.09765625" style="1" customWidth="1"/>
    <col min="2" max="3" width="10.69921875" style="1" customWidth="1"/>
    <col min="4" max="4" width="11.09765625" style="2" bestFit="1" customWidth="1"/>
    <col min="5" max="5" width="3.09765625" style="1" customWidth="1"/>
    <col min="6" max="7" width="9.8984375" style="1" customWidth="1"/>
    <col min="8" max="8" width="9.8984375" style="2" customWidth="1"/>
    <col min="9" max="9" width="2.8984375" style="1" customWidth="1"/>
    <col min="10" max="10" width="11.59765625" style="1" customWidth="1"/>
    <col min="11" max="11" width="2.19921875" style="1" customWidth="1"/>
    <col min="12" max="12" width="10.19921875" style="1" customWidth="1"/>
    <col min="13" max="13" width="11.09765625" style="1" customWidth="1"/>
    <col min="14" max="14" width="9" style="1"/>
    <col min="15" max="15" width="3.699218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/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3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 t="str" cm="1">
        <f t="array" ref="L11:L14">_xlfn.ANCHORARRAY(J10)</f>
        <v>A부서</v>
      </c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 t="str">
        <v>B부서</v>
      </c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 t="str">
        <v>C부서</v>
      </c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K14" s="15"/>
      <c r="L14" s="17" t="str">
        <v>D부서</v>
      </c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박서윤</v>
      </c>
      <c r="H20" s="17">
        <v>1760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D부서</v>
      </c>
      <c r="G21" s="15" t="str">
        <v>조하람</v>
      </c>
      <c r="H21" s="17">
        <v>1260</v>
      </c>
    </row>
  </sheetData>
  <phoneticPr fontId="2" type="noConversion"/>
  <dataValidations count="1">
    <dataValidation type="list" allowBlank="1" showInputMessage="1" showErrorMessage="1" sqref="M9" xr:uid="{CE0D3E47-4167-4A37-86B1-8A80E90771DF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130" zoomScaleNormal="130" workbookViewId="0">
      <selection activeCell="H10" sqref="H10"/>
    </sheetView>
  </sheetViews>
  <sheetFormatPr defaultColWidth="9" defaultRowHeight="18.75" customHeight="1"/>
  <cols>
    <col min="1" max="1" width="3.09765625" style="1" customWidth="1"/>
    <col min="2" max="2" width="8.3984375" style="1" customWidth="1"/>
    <col min="3" max="3" width="10" style="1" customWidth="1"/>
    <col min="4" max="4" width="8.796875" style="1" customWidth="1"/>
    <col min="5" max="5" width="10.8984375" style="1" customWidth="1"/>
    <col min="6" max="6" width="12.69921875" style="1" customWidth="1"/>
    <col min="7" max="7" width="2.19921875" style="1" customWidth="1"/>
    <col min="8" max="9" width="12.19921875" style="1" customWidth="1"/>
    <col min="10" max="10" width="12.699218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" customHeight="1"/>
    <row r="7" spans="1:11" ht="22.8" customHeight="1">
      <c r="I7" s="72" t="s">
        <v>146</v>
      </c>
      <c r="K7" s="93" t="s">
        <v>209</v>
      </c>
    </row>
    <row r="8" spans="1:11" ht="19.2" customHeight="1"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김민수</v>
      </c>
      <c r="I10" s="20" t="str">
        <v>인사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마케팅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개발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영업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기획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인사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개발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topLeftCell="A7" zoomScale="130" zoomScaleNormal="130" workbookViewId="0">
      <selection activeCell="N11" sqref="N11"/>
    </sheetView>
  </sheetViews>
  <sheetFormatPr defaultColWidth="9" defaultRowHeight="18.75" customHeight="1"/>
  <cols>
    <col min="1" max="1" width="3.09765625" style="1" customWidth="1"/>
    <col min="2" max="2" width="14.19921875" style="1" customWidth="1"/>
    <col min="3" max="3" width="9.3984375" style="59" customWidth="1"/>
    <col min="4" max="4" width="10" style="1" customWidth="1"/>
    <col min="5" max="5" width="11.69921875" style="1" customWidth="1"/>
    <col min="6" max="6" width="12.5" style="1" customWidth="1"/>
    <col min="7" max="7" width="2.59765625" style="1" customWidth="1"/>
    <col min="8" max="8" width="10" style="1" customWidth="1"/>
    <col min="9" max="9" width="12.19921875" style="71" customWidth="1"/>
    <col min="10" max="10" width="12.5" style="15" customWidth="1"/>
    <col min="11" max="11" width="2.19921875" style="1" customWidth="1"/>
    <col min="12" max="12" width="10.796875" style="1" customWidth="1"/>
    <col min="13" max="13" width="11.59765625" style="1" customWidth="1"/>
    <col min="14" max="14" width="12.19921875" style="1" customWidth="1"/>
    <col min="15" max="15" width="2.69921875" style="1" customWidth="1"/>
    <col min="16" max="16" width="10.59765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2" customHeight="1"/>
    <row r="7" spans="1:17" s="19" customFormat="1" ht="19.2" customHeight="1">
      <c r="C7" s="60"/>
      <c r="I7" s="66"/>
      <c r="J7" s="20"/>
    </row>
    <row r="8" spans="1:17" s="19" customFormat="1" ht="7.8" customHeight="1">
      <c r="C8" s="60"/>
      <c r="I8" s="66"/>
      <c r="J8" s="20"/>
    </row>
    <row r="9" spans="1:17" s="19" customFormat="1" ht="22.8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148</v>
      </c>
      <c r="Q9" s="28" t="s">
        <v>149</v>
      </c>
    </row>
    <row r="10" spans="1:17" s="19" customFormat="1" ht="22.8" customHeight="1"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137</v>
      </c>
      <c r="G10" s="54"/>
      <c r="H10" s="67" t="s">
        <v>213</v>
      </c>
      <c r="I10" s="68" t="str" cm="1">
        <f t="array" ref="I10:J10">_xlfn.XLOOKUP(H10,D10:D18,B10:C18)</f>
        <v>쿠키런</v>
      </c>
      <c r="J10" s="31" t="str">
        <v>v1.0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8" customHeight="1"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138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8" customHeight="1"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139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8" customHeight="1"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140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8" customHeight="1">
      <c r="B14" s="34" t="s">
        <v>122</v>
      </c>
      <c r="C14" s="61" t="s">
        <v>124</v>
      </c>
      <c r="D14" s="34" t="s">
        <v>133</v>
      </c>
      <c r="E14" s="62">
        <v>45731</v>
      </c>
      <c r="F14" s="62" t="s">
        <v>141</v>
      </c>
      <c r="G14" s="54"/>
      <c r="H14" s="67" t="s">
        <v>131</v>
      </c>
      <c r="I14" s="68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8" customHeight="1">
      <c r="B15" s="31" t="s">
        <v>126</v>
      </c>
      <c r="C15" s="63" t="s">
        <v>120</v>
      </c>
      <c r="D15" s="31" t="s">
        <v>134</v>
      </c>
      <c r="E15" s="53">
        <v>45748</v>
      </c>
      <c r="F15" s="53" t="s">
        <v>142</v>
      </c>
      <c r="G15" s="54"/>
      <c r="H15" s="30"/>
      <c r="I15" s="66"/>
      <c r="J15" s="20"/>
    </row>
    <row r="16" spans="1:17" s="19" customFormat="1" ht="22.8" customHeight="1">
      <c r="B16" s="34" t="s">
        <v>119</v>
      </c>
      <c r="C16" s="61" t="s">
        <v>147</v>
      </c>
      <c r="D16" s="34" t="s">
        <v>128</v>
      </c>
      <c r="E16" s="62">
        <v>45765</v>
      </c>
      <c r="F16" s="62" t="s">
        <v>143</v>
      </c>
      <c r="G16" s="54"/>
      <c r="H16" s="102" t="s">
        <v>211</v>
      </c>
      <c r="I16" s="66"/>
      <c r="J16" s="20"/>
    </row>
    <row r="17" spans="2:13" s="19" customFormat="1" ht="22.8" customHeight="1">
      <c r="B17" s="31" t="s">
        <v>125</v>
      </c>
      <c r="C17" s="63" t="s">
        <v>124</v>
      </c>
      <c r="D17" s="31" t="s">
        <v>135</v>
      </c>
      <c r="E17" s="53">
        <v>45685</v>
      </c>
      <c r="F17" s="53" t="s">
        <v>144</v>
      </c>
      <c r="G17" s="54"/>
      <c r="H17" s="101" t="s">
        <v>212</v>
      </c>
      <c r="I17" s="66"/>
      <c r="J17" s="20"/>
    </row>
    <row r="18" spans="2:13" s="19" customFormat="1" ht="22.8" customHeight="1">
      <c r="B18" s="34" t="s">
        <v>126</v>
      </c>
      <c r="C18" s="61" t="s">
        <v>124</v>
      </c>
      <c r="D18" s="34" t="s">
        <v>136</v>
      </c>
      <c r="E18" s="62">
        <v>45708</v>
      </c>
      <c r="F18" s="62" t="s">
        <v>145</v>
      </c>
      <c r="G18" s="54"/>
      <c r="H18" s="30"/>
      <c r="I18" s="66"/>
      <c r="J18" s="20"/>
    </row>
    <row r="19" spans="2:13" s="19" customFormat="1" ht="22.8" customHeight="1">
      <c r="C19" s="60"/>
      <c r="I19" s="66"/>
      <c r="J19" s="20"/>
    </row>
    <row r="20" spans="2:13" s="19" customFormat="1" ht="22.8" customHeight="1">
      <c r="C20" s="60"/>
      <c r="I20" s="66"/>
      <c r="J20" s="20"/>
    </row>
    <row r="21" spans="2:13" s="19" customFormat="1" ht="22.8" customHeight="1">
      <c r="C21" s="60"/>
      <c r="I21" s="66"/>
      <c r="J21" s="20"/>
    </row>
    <row r="22" spans="2:13" s="19" customFormat="1" ht="20.399999999999999" customHeight="1">
      <c r="C22" s="60"/>
      <c r="I22" s="66"/>
      <c r="J22" s="20"/>
    </row>
    <row r="23" spans="2:13" s="19" customFormat="1" ht="21" customHeight="1">
      <c r="C23" s="60"/>
      <c r="I23" s="66"/>
      <c r="J23" s="20"/>
      <c r="M23" s="55"/>
    </row>
    <row r="24" spans="2:13" s="19" customFormat="1" ht="21" customHeight="1">
      <c r="C24" s="60"/>
      <c r="I24" s="66"/>
      <c r="J24" s="20"/>
    </row>
    <row r="25" spans="2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abSelected="1" topLeftCell="A5" zoomScaleNormal="100" workbookViewId="0">
      <selection activeCell="P11" sqref="P11"/>
    </sheetView>
  </sheetViews>
  <sheetFormatPr defaultColWidth="9" defaultRowHeight="18.75" customHeight="1"/>
  <cols>
    <col min="1" max="1" width="2.69921875" style="19" customWidth="1"/>
    <col min="2" max="2" width="13.59765625" style="19" customWidth="1"/>
    <col min="3" max="3" width="3.69921875" style="19" customWidth="1"/>
    <col min="4" max="4" width="10" style="20" customWidth="1"/>
    <col min="5" max="5" width="11.5" style="19" customWidth="1"/>
    <col min="6" max="6" width="4.19921875" style="19" customWidth="1"/>
    <col min="7" max="13" width="9" style="66" customWidth="1"/>
    <col min="14" max="14" width="4.19921875" style="19" customWidth="1"/>
    <col min="15" max="16" width="10.69921875" style="19" customWidth="1"/>
    <col min="17" max="17" width="1.296875" style="19" customWidth="1"/>
    <col min="18" max="18" width="9.7968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150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151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152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" customHeight="1">
      <c r="D7" s="15"/>
      <c r="G7" s="103"/>
      <c r="H7" s="71"/>
      <c r="I7" s="71"/>
      <c r="J7" s="71"/>
      <c r="K7" s="71"/>
      <c r="L7" s="71"/>
      <c r="M7" s="71"/>
    </row>
    <row r="8" spans="1:19" s="1" customFormat="1" ht="10.8" customHeight="1">
      <c r="D8" s="15"/>
      <c r="G8" s="71"/>
      <c r="H8" s="71"/>
      <c r="I8" s="71"/>
      <c r="J8" s="71"/>
      <c r="K8" s="71"/>
      <c r="L8" s="71"/>
      <c r="M8" s="71"/>
    </row>
    <row r="9" spans="1:19" ht="20.399999999999999" customHeight="1">
      <c r="B9" s="28" t="s">
        <v>153</v>
      </c>
      <c r="D9" s="65" t="s">
        <v>162</v>
      </c>
      <c r="E9" s="65" t="s">
        <v>85</v>
      </c>
      <c r="G9" s="105" t="s">
        <v>205</v>
      </c>
      <c r="H9" s="90" t="s">
        <v>156</v>
      </c>
      <c r="I9" s="90" t="s">
        <v>200</v>
      </c>
      <c r="J9" s="90" t="s">
        <v>201</v>
      </c>
      <c r="K9" s="90" t="s">
        <v>202</v>
      </c>
      <c r="L9" s="90" t="s">
        <v>203</v>
      </c>
      <c r="M9" s="107" t="s">
        <v>204</v>
      </c>
      <c r="N9" s="88"/>
      <c r="O9" s="28" t="s">
        <v>155</v>
      </c>
      <c r="P9" s="31">
        <v>2025</v>
      </c>
    </row>
    <row r="10" spans="1:19" ht="18.75" customHeight="1">
      <c r="B10" s="19" cm="1">
        <f t="array" ref="B10:B1009">_xlfn.SEQUENCE(1000)</f>
        <v>1</v>
      </c>
      <c r="D10" s="20" t="str" cm="1">
        <f t="array" ref="D10:D15">"No."&amp;_xlfn.SEQUENCE(COUNTA(E10:E22))</f>
        <v>No.1</v>
      </c>
      <c r="E10" s="20" t="s">
        <v>158</v>
      </c>
      <c r="G10" s="106" cm="1">
        <f t="array" ref="G10:M15">_xlfn.SEQUENCE(6,7,P11-WEEKDAY(P11,1)+1)</f>
        <v>45837</v>
      </c>
      <c r="H10" s="104">
        <v>45838</v>
      </c>
      <c r="I10" s="104">
        <v>45839</v>
      </c>
      <c r="J10" s="104">
        <v>45840</v>
      </c>
      <c r="K10" s="104">
        <v>45841</v>
      </c>
      <c r="L10" s="104">
        <v>45842</v>
      </c>
      <c r="M10" s="108">
        <v>45843</v>
      </c>
      <c r="N10" s="88"/>
      <c r="O10" s="28" t="s">
        <v>156</v>
      </c>
      <c r="P10" s="31">
        <v>7</v>
      </c>
    </row>
    <row r="11" spans="1:19" ht="18.75" customHeight="1">
      <c r="B11" s="19">
        <v>2</v>
      </c>
      <c r="D11" s="20" t="str">
        <v>No.2</v>
      </c>
      <c r="E11" s="20" t="s">
        <v>0</v>
      </c>
      <c r="G11" s="106">
        <v>45844</v>
      </c>
      <c r="H11" s="104">
        <v>45845</v>
      </c>
      <c r="I11" s="104">
        <v>45846</v>
      </c>
      <c r="J11" s="104">
        <v>45847</v>
      </c>
      <c r="K11" s="104">
        <v>45848</v>
      </c>
      <c r="L11" s="104">
        <v>45849</v>
      </c>
      <c r="M11" s="108">
        <v>45850</v>
      </c>
      <c r="N11" s="88"/>
      <c r="O11" s="28" t="s">
        <v>154</v>
      </c>
      <c r="P11" s="53">
        <f>DATE(P9,P10,1)</f>
        <v>45839</v>
      </c>
      <c r="R11" s="87">
        <f>WEEKDAY(P11,1)</f>
        <v>3</v>
      </c>
      <c r="S11" s="91" t="s">
        <v>157</v>
      </c>
    </row>
    <row r="12" spans="1:19" ht="18.75" customHeight="1">
      <c r="B12" s="19">
        <v>3</v>
      </c>
      <c r="D12" s="20" t="str">
        <v>No.3</v>
      </c>
      <c r="E12" s="20" t="s">
        <v>159</v>
      </c>
      <c r="G12" s="106">
        <v>45851</v>
      </c>
      <c r="H12" s="104">
        <v>45852</v>
      </c>
      <c r="I12" s="104">
        <v>45853</v>
      </c>
      <c r="J12" s="104">
        <v>45854</v>
      </c>
      <c r="K12" s="104">
        <v>45855</v>
      </c>
      <c r="L12" s="104">
        <v>45856</v>
      </c>
      <c r="M12" s="108">
        <v>45857</v>
      </c>
      <c r="N12" s="88"/>
      <c r="P12" s="66"/>
      <c r="S12" s="92" t="s">
        <v>207</v>
      </c>
    </row>
    <row r="13" spans="1:19" ht="18.75" customHeight="1">
      <c r="B13" s="19">
        <v>4</v>
      </c>
      <c r="D13" s="20" t="str">
        <v>No.4</v>
      </c>
      <c r="E13" s="20" t="s">
        <v>160</v>
      </c>
      <c r="G13" s="106">
        <v>45858</v>
      </c>
      <c r="H13" s="104">
        <v>45859</v>
      </c>
      <c r="I13" s="104">
        <v>45860</v>
      </c>
      <c r="J13" s="104">
        <v>45861</v>
      </c>
      <c r="K13" s="104">
        <v>45862</v>
      </c>
      <c r="L13" s="104">
        <v>45863</v>
      </c>
      <c r="M13" s="108">
        <v>45864</v>
      </c>
      <c r="N13" s="88"/>
      <c r="S13" s="73" t="s">
        <v>206</v>
      </c>
    </row>
    <row r="14" spans="1:19" ht="18.75" customHeight="1">
      <c r="B14" s="19">
        <v>5</v>
      </c>
      <c r="D14" s="20" t="str">
        <v>No.5</v>
      </c>
      <c r="E14" s="20" t="s">
        <v>161</v>
      </c>
      <c r="G14" s="106">
        <v>45865</v>
      </c>
      <c r="H14" s="104">
        <v>45866</v>
      </c>
      <c r="I14" s="104">
        <v>45867</v>
      </c>
      <c r="J14" s="104">
        <v>45868</v>
      </c>
      <c r="K14" s="104">
        <v>45869</v>
      </c>
      <c r="L14" s="104">
        <v>45870</v>
      </c>
      <c r="M14" s="108">
        <v>45871</v>
      </c>
      <c r="N14" s="88"/>
    </row>
    <row r="15" spans="1:19" ht="18.75" customHeight="1">
      <c r="B15" s="19">
        <v>6</v>
      </c>
      <c r="D15" s="20" t="str">
        <v>No.6</v>
      </c>
      <c r="E15" s="20" t="s">
        <v>163</v>
      </c>
      <c r="G15" s="106">
        <v>45872</v>
      </c>
      <c r="H15" s="104">
        <v>45873</v>
      </c>
      <c r="I15" s="104">
        <v>45874</v>
      </c>
      <c r="J15" s="104">
        <v>45875</v>
      </c>
      <c r="K15" s="104">
        <v>45876</v>
      </c>
      <c r="L15" s="104">
        <v>45877</v>
      </c>
      <c r="M15" s="108">
        <v>45878</v>
      </c>
      <c r="N15" s="88"/>
    </row>
    <row r="16" spans="1:19" ht="18.75" customHeight="1">
      <c r="B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com</cp:lastModifiedBy>
  <dcterms:created xsi:type="dcterms:W3CDTF">2025-05-28T19:00:34Z</dcterms:created>
  <dcterms:modified xsi:type="dcterms:W3CDTF">2025-05-30T13:39:30Z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