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엑기스 함수 마스터 챌린지 1일차\"/>
    </mc:Choice>
  </mc:AlternateContent>
  <xr:revisionPtr revIDLastSave="0" documentId="13_ncr:1_{9812FA30-B33D-4556-9185-53AA56A316C3}" xr6:coauthVersionLast="47" xr6:coauthVersionMax="47" xr10:uidLastSave="{00000000-0000-0000-0000-000000000000}"/>
  <bookViews>
    <workbookView xWindow="-120" yWindow="-120" windowWidth="38640" windowHeight="21240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서초" sheetId="8" r:id="rId7"/>
    <sheet name="여의도" sheetId="11" r:id="rId8"/>
    <sheet name="신촌" sheetId="12" r:id="rId9"/>
    <sheet name="강남" sheetId="9" r:id="rId10"/>
    <sheet name="용산" sheetId="10" r:id="rId11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6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증권에서 해당종목의 종가와 차트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M10" i="5" a="1"/>
  <c r="M10" i="5" s="1"/>
  <c r="D10" i="5" a="1"/>
  <c r="D10" i="5" s="1"/>
  <c r="J10" i="4" a="1"/>
  <c r="J10" i="4" s="1"/>
  <c r="E10" i="4" a="1"/>
  <c r="E10" i="4" s="1"/>
  <c r="A2" i="13" a="1"/>
  <c r="H9" i="7" a="1"/>
  <c r="F8" i="7" a="1"/>
  <c r="F8" i="7" s="1"/>
  <c r="B8" i="6"/>
  <c r="B9" i="6" s="1"/>
  <c r="B12" i="6"/>
  <c r="B13" i="6" s="1"/>
  <c r="B16" i="6"/>
  <c r="B17" i="6" s="1"/>
  <c r="C10" i="14" l="1"/>
  <c r="B12" i="14" s="1"/>
  <c r="E12" i="14" a="1"/>
  <c r="E12" i="14" s="1"/>
  <c r="A2" i="13"/>
  <c r="E8" i="6" a="1"/>
  <c r="E8" i="6" s="1"/>
  <c r="H9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<sst xmlns="http://schemas.openxmlformats.org/spreadsheetml/2006/main" count="336" uniqueCount="232">
  <si>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</si>
  <si>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</si>
  <si>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</si>
  <si>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</si>
  <si>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</si>
  <si>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</si>
  <si>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</si>
  <si>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</si>
  <si>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</si>
  <si>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</si>
  <si>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</si>
  <si>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</si>
  <si>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</si>
  <si>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</si>
  <si>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</si>
  <si>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</si>
  <si>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</si>
  <si>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</si>
  <si>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</si>
  <si>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</si>
  <si>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</si>
  <si>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</si>
  <si>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</si>
  <si>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</si>
  <si>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</si>
  <si>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</si>
  <si>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</si>
  <si>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</si>
  <si>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</si>
  <si>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</si>
  <si>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</si>
  <si>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</si>
  <si>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</si>
  <si>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</si>
  <si>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</si>
  <si>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</si>
  <si>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</si>
  <si>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</si>
  <si>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</si>
  <si>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</si>
  <si>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</si>
  <si>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</si>
  <si>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</si>
  <si>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</si>
  <si>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</si>
  <si>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</si>
  <si>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</si>
  <si>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</si>
  <si>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</si>
  <si>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</si>
  <si>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</si>
  <si>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</si>
  <si>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</si>
  <si>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</si>
  <si>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</si>
  <si>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</si>
  <si>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</si>
  <si>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</si>
  <si>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</si>
  <si>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</si>
  <si>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</si>
  <si>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</si>
  <si>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</si>
  <si>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</si>
  <si>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</si>
  <si>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</si>
  <si>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</si>
  <si>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</si>
  <si>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</si>
  <si>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</si>
  <si>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</si>
  <si>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</si>
  <si>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</si>
  <si>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</si>
  <si>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</si>
  <si>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</si>
  <si>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</si>
  <si>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</si>
  <si>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</si>
  <si>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</si>
  <si>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</si>
  <si>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</si>
  <si>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</si>
  <si>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</si>
  <si>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</si>
  <si>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</si>
  <si>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</si>
  <si>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</si>
  <si>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</si>
  <si>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</si>
  <si>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</si>
  <si>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</si>
  <si>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</si>
  <si>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</si>
  <si>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</si>
  <si>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</si>
  <si>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</si>
  <si>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</si>
  <si>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</si>
  <si>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</si>
  <si>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</si>
  <si>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</si>
  <si>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</si>
  <si>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</si>
  <si>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</si>
  <si>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</si>
  <si>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</si>
  <si>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</si>
  <si>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</si>
  <si>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</si>
  <si>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</si>
  <si>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</si>
  <si>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</si>
  <si>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</si>
  <si>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</si>
  <si>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</si>
  <si>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</si>
  <si>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</si>
  <si>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</si>
  <si>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</si>
  <si>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</si>
  <si>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</si>
  <si>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</si>
  <si>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</si>
  <si>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</si>
  <si>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</si>
  <si>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</si>
  <si>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</si>
  <si>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</si>
  <si>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</si>
  <si>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</si>
  <si>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</si>
  <si>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</si>
  <si>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</si>
  <si>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</si>
  <si>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</si>
  <si>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</si>
  <si>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</si>
  <si>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</si>
  <si>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</si>
  <si>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</si>
  <si>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</si>
  <si>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</si>
  <si>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</si>
  <si>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</si>
  <si>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</si>
  <si>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</si>
  <si>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</si>
  <si>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</si>
  <si>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</si>
  <si>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</si>
  <si>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</si>
  <si>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</si>
  <si>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</si>
  <si>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</si>
  <si>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</si>
  <si>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</si>
  <si>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</si>
  <si>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</si>
  <si>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</si>
  <si>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</si>
  <si>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</si>
  <si>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</si>
  <si>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</si>
  <si>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</si>
  <si>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</si>
  <si>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</si>
  <si>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</si>
  <si>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</si>
  <si>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</si>
  <si>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</si>
  <si>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</si>
  <si>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</si>
  <si>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</si>
  <si>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</si>
  <si>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</si>
  <si>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</si>
  <si>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</si>
  <si>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</si>
  <si>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</si>
  <si>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</si>
  <si>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</si>
  <si>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</si>
  <si>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</si>
  <si>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</si>
  <si>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</si>
  <si>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</si>
  <si>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</si>
  <si>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</si>
  <si>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</si>
  <si>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</si>
  <si>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</si>
  <si>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</si>
  <si>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</si>
  <si>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</si>
  <si>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</si>
  <si>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</si>
  <si>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</si>
  <si>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</si>
  <si>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</si>
  <si>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</si>
  <si>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</si>
  <si>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</si>
  <si>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</si>
  <si>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</si>
  <si>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</si>
  <si>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</si>
  <si>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</si>
  <si>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</si>
  <si>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</si>
  <si>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</si>
  <si>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</si>
  <si>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</si>
  <si>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</si>
  <si>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</si>
  <si>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</si>
  <si>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</si>
  <si>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</si>
  <si>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</si>
  <si>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</si>
  <si>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</si>
  <si>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</si>
  <si>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</si>
  <si>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</si>
  <si>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</si>
  <si>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</si>
  <si>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</si>
  <si>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</si>
  <si>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</si>
  <si>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</si>
  <si>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</si>
  <si>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D팀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</si>
</sst>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microsoft.com/office/2020/07/relationships/rdRichValueWebImage" Target="richData/rdRichValueWebImage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06/relationships/rdRichValueTypes" Target="richData/rdRichValueTyp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H9" sqref="H9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3">
      <c r="B5" s="4" t="s">
        <v>48</v>
      </c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231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_xlfn._xlws.FILTER(B8:D18,B8:B18=$I$7)</f>
        <v>D팀</v>
      </c>
      <c r="I9" s="9" t="str">
        <v>이현서</v>
      </c>
      <c r="J9" s="76">
        <v>3800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D팀</v>
      </c>
      <c r="I10" s="9" t="str">
        <v>박현민</v>
      </c>
      <c r="J10" s="76">
        <v>3500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1" t="str">
        <v>D팀</v>
      </c>
      <c r="H11" s="9"/>
      <c r="I11" s="9"/>
      <c r="J11" s="76"/>
    </row>
    <row r="12" spans="1:11" ht="22.15" customHeight="1" x14ac:dyDescent="0.3">
      <c r="B12" s="27" t="s">
        <v>35</v>
      </c>
      <c r="C12" s="27" t="s">
        <v>40</v>
      </c>
      <c r="D12" s="30">
        <v>7100</v>
      </c>
      <c r="H12" s="9"/>
      <c r="I12" s="9"/>
      <c r="J12" s="76"/>
    </row>
    <row r="13" spans="1:11" ht="22.15" customHeight="1" x14ac:dyDescent="0.3">
      <c r="B13" s="26" t="s">
        <v>35</v>
      </c>
      <c r="C13" s="26" t="s">
        <v>39</v>
      </c>
      <c r="D13" s="31">
        <v>3900</v>
      </c>
      <c r="H13" s="9"/>
      <c r="I13" s="9"/>
      <c r="J13" s="76"/>
    </row>
    <row r="14" spans="1:11" ht="22.15" customHeight="1" x14ac:dyDescent="0.3">
      <c r="B14" s="27" t="s">
        <v>33</v>
      </c>
      <c r="C14" s="27" t="s">
        <v>38</v>
      </c>
      <c r="D14" s="30">
        <v>7900</v>
      </c>
    </row>
    <row r="15" spans="1:11" ht="22.15" customHeight="1" x14ac:dyDescent="0.3">
      <c r="B15" s="26" t="s">
        <v>37</v>
      </c>
      <c r="C15" s="26" t="s">
        <v>36</v>
      </c>
      <c r="D15" s="31">
        <v>6400</v>
      </c>
    </row>
    <row r="16" spans="1:11" ht="22.15" customHeight="1" x14ac:dyDescent="0.3">
      <c r="B16" s="27" t="s">
        <v>35</v>
      </c>
      <c r="C16" s="27" t="s">
        <v>34</v>
      </c>
      <c r="D16" s="30">
        <v>4300</v>
      </c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4136320D-907C-4D16-B66B-7E73B3041D8A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E10" s="23">
        <f ca="1"/>
        <v>45689</v>
      </c>
      <c r="F10" s="10">
        <f ca="1"/>
        <v>209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3"/>
    <row r="15" spans="1:6" ht="18.600000000000001" customHeight="1" x14ac:dyDescent="0.3">
      <c r="B15" s="67" t="s">
        <v>28</v>
      </c>
      <c r="C15" s="68" t="s">
        <v>27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</row>
    <row r="17" spans="2:3" ht="18.600000000000001" customHeight="1" x14ac:dyDescent="0.3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0" sqref="J10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/>
      <c r="C22" s="2"/>
      <c r="D22" s="2"/>
      <c r="E22" s="10"/>
      <c r="F22" s="2"/>
      <c r="G22" s="2"/>
    </row>
    <row r="23" spans="2:10" ht="21.6" customHeight="1" x14ac:dyDescent="0.3">
      <c r="B23" s="2"/>
      <c r="C23" s="2"/>
      <c r="D23" s="2"/>
      <c r="E23" s="10"/>
      <c r="F23" s="2"/>
      <c r="G23" s="2"/>
    </row>
    <row r="24" spans="2:10" ht="21.6" customHeight="1" x14ac:dyDescent="0.3">
      <c r="B24" s="2"/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115" zoomScaleNormal="115" workbookViewId="0">
      <selection activeCell="M10" sqref="M10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3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3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3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3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3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3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2.7400000000000001E-2</v>
      </c>
    </row>
    <row r="51" spans="7:19" ht="18.75" customHeight="1" x14ac:dyDescent="0.3">
      <c r="G51" s="39">
        <v>391087</v>
      </c>
      <c r="H51" s="39">
        <v>1093538</v>
      </c>
    </row>
    <row r="52" spans="7:19" ht="18.75" customHeight="1" x14ac:dyDescent="0.3">
      <c r="G52" s="2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39">
        <v>46150</v>
      </c>
    </row>
    <row r="55" spans="7:19" ht="18.75" customHeight="1" x14ac:dyDescent="0.3">
      <c r="G55" s="2">
        <v>300300</v>
      </c>
    </row>
    <row r="56" spans="7:19" ht="18.75" customHeight="1" x14ac:dyDescent="0.3">
      <c r="G56" s="40">
        <v>6.4999999999999997E-3</v>
      </c>
    </row>
    <row r="57" spans="7:19" ht="18.75" customHeight="1" x14ac:dyDescent="0.3">
      <c r="G57" s="39">
        <v>376572</v>
      </c>
      <c r="H57" s="39">
        <v>668296</v>
      </c>
    </row>
    <row r="60" spans="7:19" ht="18.75" customHeight="1" x14ac:dyDescent="0.3">
      <c r="G60" s="39"/>
    </row>
    <row r="61" spans="7:19" ht="18.75" customHeight="1" x14ac:dyDescent="0.3">
      <c r="G61" s="39"/>
    </row>
    <row r="62" spans="7:19" ht="18.75" customHeight="1" x14ac:dyDescent="0.3">
      <c r="G62" s="40"/>
    </row>
    <row r="63" spans="7:19" ht="18.75" customHeight="1" x14ac:dyDescent="0.3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E14" sqref="E14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14" t="str">
        <f>"https://ssl.pstatic.net/imgfinance/chart/mobile/mini/"&amp;$F$11&amp;"_end_up_tablet.png"</f>
        <v>https://ssl.pstatic.net/imgfinance/chart/mobile/mini/005930_end_up_tablet.png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2" t="s">
        <v>117</v>
      </c>
      <c r="C11" s="73"/>
      <c r="E11" s="38" t="s">
        <v>96</v>
      </c>
      <c r="F11" s="38" t="str">
        <f>_xlfn.XLOOKUP(E11,H:H,I:I)</f>
        <v>005930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4" t="e" vm="1">
        <f>_xlfn.IMAGE(C10)</f>
        <v>#VALUE!</v>
      </c>
      <c r="C12" s="75"/>
      <c r="E12" s="2" cm="1">
        <f t="array" ref="E12:F12">stockinfo(F11)</f>
        <v>56200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H22" s="38" t="s">
        <v>133</v>
      </c>
      <c r="I22" s="38" t="s">
        <v>134</v>
      </c>
    </row>
    <row r="23" spans="2:11" s="2" customFormat="1" ht="19.899999999999999" customHeight="1" x14ac:dyDescent="0.3"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workbookViewId="0">
      <selection activeCell="A2" sqref="A2"/>
    </sheetView>
  </sheetViews>
  <sheetFormatPr defaultRowHeight="16.5" x14ac:dyDescent="0.3"/>
  <cols>
    <col min="1" max="1" width="13.5" customWidth="1"/>
    <col min="2" max="2" width="11.625" customWidth="1"/>
    <col min="3" max="5" width="12.25" style="33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6" t="s">
        <v>57</v>
      </c>
      <c r="E1" s="36" t="s">
        <v>59</v>
      </c>
    </row>
    <row r="2" spans="1:5" x14ac:dyDescent="0.3">
      <c r="A2" t="str" cm="1">
        <f t="array" ref="A2:E37">_xlfn._xlws.FILTER(_xlfn.VSTACK(서초:용산!A2:E16),_xlfn.VSTACK(서초:용산!A2:A16)&lt;&gt;"")</f>
        <v>서초점</v>
      </c>
      <c r="B2" t="str">
        <v>컵밥</v>
      </c>
      <c r="C2" s="33">
        <v>3900</v>
      </c>
      <c r="D2" s="33">
        <v>1</v>
      </c>
      <c r="E2" s="33">
        <v>3900</v>
      </c>
    </row>
    <row r="3" spans="1:5" x14ac:dyDescent="0.3">
      <c r="A3" t="str">
        <v>서초점</v>
      </c>
      <c r="B3" t="str">
        <v>초콜릿</v>
      </c>
      <c r="C3" s="33">
        <v>1300</v>
      </c>
      <c r="D3" s="33">
        <v>2</v>
      </c>
      <c r="E3" s="33">
        <v>2600</v>
      </c>
    </row>
    <row r="4" spans="1:5" x14ac:dyDescent="0.3">
      <c r="A4" t="str">
        <v>서초점</v>
      </c>
      <c r="B4" t="str">
        <v>젤리</v>
      </c>
      <c r="C4" s="33">
        <v>1000</v>
      </c>
      <c r="D4" s="33">
        <v>2</v>
      </c>
      <c r="E4" s="33">
        <v>2000</v>
      </c>
    </row>
    <row r="5" spans="1:5" x14ac:dyDescent="0.3">
      <c r="A5" t="str">
        <v>서초점</v>
      </c>
      <c r="B5" t="str">
        <v>바나나우유</v>
      </c>
      <c r="C5" s="33">
        <v>1600</v>
      </c>
      <c r="D5" s="33">
        <v>1</v>
      </c>
      <c r="E5" s="33">
        <v>1600</v>
      </c>
    </row>
    <row r="6" spans="1:5" x14ac:dyDescent="0.3">
      <c r="A6" t="str">
        <v>서초점</v>
      </c>
      <c r="B6" t="str">
        <v>우유</v>
      </c>
      <c r="C6" s="33">
        <v>1300</v>
      </c>
      <c r="D6" s="33">
        <v>2</v>
      </c>
      <c r="E6" s="33">
        <v>2600</v>
      </c>
    </row>
    <row r="7" spans="1:5" x14ac:dyDescent="0.3">
      <c r="A7" t="str">
        <v>서초점</v>
      </c>
      <c r="B7" t="str">
        <v>요구르트</v>
      </c>
      <c r="C7" s="33">
        <v>1300</v>
      </c>
      <c r="D7" s="33">
        <v>2</v>
      </c>
      <c r="E7" s="33">
        <v>2600</v>
      </c>
    </row>
    <row r="8" spans="1:5" x14ac:dyDescent="0.3">
      <c r="A8" t="str">
        <v>서초점</v>
      </c>
      <c r="B8" t="str">
        <v>김스낵</v>
      </c>
      <c r="C8" s="33">
        <v>1700</v>
      </c>
      <c r="D8" s="33">
        <v>1</v>
      </c>
      <c r="E8" s="33">
        <v>1700</v>
      </c>
    </row>
    <row r="9" spans="1:5" x14ac:dyDescent="0.3">
      <c r="A9" t="str">
        <v>서초점</v>
      </c>
      <c r="B9" t="str">
        <v>커피 컵</v>
      </c>
      <c r="C9" s="33">
        <v>2000</v>
      </c>
      <c r="D9" s="33">
        <v>1</v>
      </c>
      <c r="E9" s="33">
        <v>2000</v>
      </c>
    </row>
    <row r="10" spans="1:5" x14ac:dyDescent="0.3">
      <c r="A10" t="str">
        <v>여의도점</v>
      </c>
      <c r="B10" t="str">
        <v>햄버거</v>
      </c>
      <c r="C10" s="33">
        <v>4500</v>
      </c>
      <c r="D10" s="33">
        <v>1</v>
      </c>
      <c r="E10" s="33">
        <v>4500</v>
      </c>
    </row>
    <row r="11" spans="1:5" x14ac:dyDescent="0.3">
      <c r="A11" t="str">
        <v>여의도점</v>
      </c>
      <c r="B11" t="str">
        <v>핫바</v>
      </c>
      <c r="C11" s="33">
        <v>2000</v>
      </c>
      <c r="D11" s="33">
        <v>2</v>
      </c>
      <c r="E11" s="33">
        <v>4000</v>
      </c>
    </row>
    <row r="12" spans="1:5" x14ac:dyDescent="0.3">
      <c r="A12" t="str">
        <v>여의도점</v>
      </c>
      <c r="B12" t="str">
        <v>치킨볼</v>
      </c>
      <c r="C12" s="33">
        <v>2800</v>
      </c>
      <c r="D12" s="33">
        <v>1</v>
      </c>
      <c r="E12" s="33">
        <v>2800</v>
      </c>
    </row>
    <row r="13" spans="1:5" x14ac:dyDescent="0.3">
      <c r="A13" t="str">
        <v>여의도점</v>
      </c>
      <c r="B13" t="str">
        <v>콜라</v>
      </c>
      <c r="C13" s="33">
        <v>1400</v>
      </c>
      <c r="D13" s="33">
        <v>2</v>
      </c>
      <c r="E13" s="33">
        <v>2800</v>
      </c>
    </row>
    <row r="14" spans="1:5" x14ac:dyDescent="0.3">
      <c r="A14" t="str">
        <v>여의도점</v>
      </c>
      <c r="B14" t="str">
        <v>삼각김밥</v>
      </c>
      <c r="C14" s="33">
        <v>1300</v>
      </c>
      <c r="D14" s="33">
        <v>2</v>
      </c>
      <c r="E14" s="33">
        <v>2600</v>
      </c>
    </row>
    <row r="15" spans="1:5" x14ac:dyDescent="0.3">
      <c r="A15" t="str">
        <v>여의도점</v>
      </c>
      <c r="B15" t="str">
        <v>핫바</v>
      </c>
      <c r="C15" s="33">
        <v>2000</v>
      </c>
      <c r="D15" s="33">
        <v>1</v>
      </c>
      <c r="E15" s="33">
        <v>2000</v>
      </c>
    </row>
    <row r="16" spans="1:5" x14ac:dyDescent="0.3">
      <c r="A16" t="str">
        <v>여의도점</v>
      </c>
      <c r="B16" t="str">
        <v>생수 500ml</v>
      </c>
      <c r="C16" s="33">
        <v>900</v>
      </c>
      <c r="D16" s="33">
        <v>1</v>
      </c>
      <c r="E16" s="33">
        <v>900</v>
      </c>
    </row>
    <row r="17" spans="1:5" x14ac:dyDescent="0.3">
      <c r="A17" t="str">
        <v>여의도점</v>
      </c>
      <c r="B17" t="str">
        <v>감자칩</v>
      </c>
      <c r="C17" s="33">
        <v>1700</v>
      </c>
      <c r="D17" s="33">
        <v>2</v>
      </c>
      <c r="E17" s="33">
        <v>3400</v>
      </c>
    </row>
    <row r="18" spans="1:5" x14ac:dyDescent="0.3">
      <c r="A18" t="str">
        <v>신촌점</v>
      </c>
      <c r="B18" t="str">
        <v>김스낵</v>
      </c>
      <c r="C18" s="33">
        <v>1700</v>
      </c>
      <c r="D18" s="33">
        <v>1</v>
      </c>
      <c r="E18" s="33">
        <v>1700</v>
      </c>
    </row>
    <row r="19" spans="1:5" x14ac:dyDescent="0.3">
      <c r="A19" t="str">
        <v>신촌점</v>
      </c>
      <c r="B19" t="str">
        <v>컵라면</v>
      </c>
      <c r="C19" s="33">
        <v>1800</v>
      </c>
      <c r="D19" s="33">
        <v>3</v>
      </c>
      <c r="E19" s="33">
        <v>5400</v>
      </c>
    </row>
    <row r="20" spans="1:5" x14ac:dyDescent="0.3">
      <c r="A20" t="str">
        <v>신촌점</v>
      </c>
      <c r="B20" t="str">
        <v>구운계란</v>
      </c>
      <c r="C20" s="33">
        <v>2000</v>
      </c>
      <c r="D20" s="33">
        <v>1</v>
      </c>
      <c r="E20" s="33">
        <v>2000</v>
      </c>
    </row>
    <row r="21" spans="1:5" x14ac:dyDescent="0.3">
      <c r="A21" t="str">
        <v>신촌점</v>
      </c>
      <c r="B21" t="str">
        <v>김스낵</v>
      </c>
      <c r="C21" s="33">
        <v>1600</v>
      </c>
      <c r="D21" s="33">
        <v>1</v>
      </c>
      <c r="E21" s="33">
        <v>1600</v>
      </c>
    </row>
    <row r="22" spans="1:5" x14ac:dyDescent="0.3">
      <c r="A22" t="str">
        <v>신촌점</v>
      </c>
      <c r="B22" t="str">
        <v>소시지</v>
      </c>
      <c r="C22" s="33">
        <v>1800</v>
      </c>
      <c r="D22" s="33">
        <v>2</v>
      </c>
      <c r="E22" s="33">
        <v>3600</v>
      </c>
    </row>
    <row r="23" spans="1:5" x14ac:dyDescent="0.3">
      <c r="A23" t="str">
        <v>신촌점</v>
      </c>
      <c r="B23" t="str">
        <v>치즈볼</v>
      </c>
      <c r="C23" s="33">
        <v>2200</v>
      </c>
      <c r="D23" s="33">
        <v>1</v>
      </c>
      <c r="E23" s="33">
        <v>2200</v>
      </c>
    </row>
    <row r="24" spans="1:5" x14ac:dyDescent="0.3">
      <c r="A24" t="str">
        <v>강남점</v>
      </c>
      <c r="B24" t="str">
        <v>초코우유</v>
      </c>
      <c r="C24" s="33">
        <v>1500</v>
      </c>
      <c r="D24" s="33">
        <v>1</v>
      </c>
      <c r="E24" s="33">
        <v>1500</v>
      </c>
    </row>
    <row r="25" spans="1:5" x14ac:dyDescent="0.3">
      <c r="A25" t="str">
        <v>강남점</v>
      </c>
      <c r="B25" t="str">
        <v>콜라</v>
      </c>
      <c r="C25" s="33">
        <v>1400</v>
      </c>
      <c r="D25" s="33">
        <v>2</v>
      </c>
      <c r="E25" s="33">
        <v>2800</v>
      </c>
    </row>
    <row r="26" spans="1:5" x14ac:dyDescent="0.3">
      <c r="A26" t="str">
        <v>강남점</v>
      </c>
      <c r="B26" t="str">
        <v>소시지</v>
      </c>
      <c r="C26" s="33">
        <v>1800</v>
      </c>
      <c r="D26" s="33">
        <v>2</v>
      </c>
      <c r="E26" s="33">
        <v>3600</v>
      </c>
    </row>
    <row r="27" spans="1:5" x14ac:dyDescent="0.3">
      <c r="A27" t="str">
        <v>강남점</v>
      </c>
      <c r="B27" t="str">
        <v>사이다</v>
      </c>
      <c r="C27" s="33">
        <v>1400</v>
      </c>
      <c r="D27" s="33">
        <v>1</v>
      </c>
      <c r="E27" s="33">
        <v>1400</v>
      </c>
    </row>
    <row r="28" spans="1:5" x14ac:dyDescent="0.3">
      <c r="A28" t="str">
        <v>강남점</v>
      </c>
      <c r="B28" t="str">
        <v>도시락</v>
      </c>
      <c r="C28" s="33">
        <v>4200</v>
      </c>
      <c r="D28" s="33">
        <v>1</v>
      </c>
      <c r="E28" s="33">
        <v>4200</v>
      </c>
    </row>
    <row r="29" spans="1:5" x14ac:dyDescent="0.3">
      <c r="A29" t="str">
        <v>용산점</v>
      </c>
      <c r="B29" t="str">
        <v>초콜릿</v>
      </c>
      <c r="C29" s="33">
        <v>1200</v>
      </c>
      <c r="D29" s="33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 s="33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 s="33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 s="33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 s="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 s="33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 s="33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 s="33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 s="33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FILTER</vt:lpstr>
      <vt:lpstr>VSTACK</vt:lpstr>
      <vt:lpstr>TOCOL</vt:lpstr>
      <vt:lpstr>WRAPROWS</vt:lpstr>
      <vt:lpstr>IMAGE</vt:lpstr>
      <vt:lpstr>취합</vt:lpstr>
      <vt:lpstr>서초</vt:lpstr>
      <vt:lpstr>여의도</vt:lpstr>
      <vt:lpstr>신촌</vt:lpstr>
      <vt:lpstr>강남</vt:lpstr>
      <vt:lpstr>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다이렉트 8 (수수료팀)</cp:lastModifiedBy>
  <dcterms:created xsi:type="dcterms:W3CDTF">2025-05-28T19:43:22Z</dcterms:created>
  <dcterms:modified xsi:type="dcterms:W3CDTF">2025-05-30T14:37:52Z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