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JKIM\Desktop\"/>
    </mc:Choice>
  </mc:AlternateContent>
  <bookViews>
    <workbookView xWindow="0" yWindow="0" windowWidth="28800" windowHeight="10740"/>
  </bookViews>
  <sheets>
    <sheet name="입력)장기출장휴가관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H3" i="1"/>
  <c r="I3" i="1"/>
  <c r="L3" i="1"/>
  <c r="N3" i="1"/>
  <c r="A4" i="1"/>
  <c r="H4" i="1"/>
  <c r="I4" i="1"/>
  <c r="L4" i="1"/>
  <c r="N4" i="1"/>
  <c r="A5" i="1"/>
  <c r="H5" i="1"/>
  <c r="I5" i="1"/>
  <c r="L5" i="1"/>
  <c r="N5" i="1"/>
  <c r="A6" i="1"/>
  <c r="H6" i="1"/>
  <c r="I6" i="1"/>
  <c r="L6" i="1"/>
  <c r="N6" i="1"/>
  <c r="A7" i="1"/>
  <c r="H7" i="1"/>
  <c r="I7" i="1"/>
  <c r="L7" i="1"/>
  <c r="N7" i="1" s="1"/>
</calcChain>
</file>

<file path=xl/comments1.xml><?xml version="1.0" encoding="utf-8"?>
<comments xmlns="http://schemas.openxmlformats.org/spreadsheetml/2006/main">
  <authors>
    <author>YJKIM</author>
  </authors>
  <commentList>
    <comment ref="K7" authorId="0" shapeId="0">
      <text>
        <r>
          <rPr>
            <b/>
            <sz val="9"/>
            <color indexed="81"/>
            <rFont val="Tahoma"/>
            <family val="2"/>
          </rPr>
          <t>YJKIM:</t>
        </r>
        <r>
          <rPr>
            <sz val="9"/>
            <color indexed="81"/>
            <rFont val="Tahoma"/>
            <family val="2"/>
          </rPr>
          <t xml:space="preserve">
23.12.25 </t>
        </r>
        <r>
          <rPr>
            <sz val="9"/>
            <color indexed="81"/>
            <rFont val="돋움"/>
            <family val="3"/>
            <charset val="129"/>
          </rPr>
          <t xml:space="preserve">크리스마스
</t>
        </r>
      </text>
    </comment>
  </commentList>
</comments>
</file>

<file path=xl/sharedStrings.xml><?xml version="1.0" encoding="utf-8"?>
<sst xmlns="http://schemas.openxmlformats.org/spreadsheetml/2006/main" count="20" uniqueCount="20">
  <si>
    <t>[6개월미만]</t>
  </si>
  <si>
    <t>240126-2</t>
    <phoneticPr fontId="1" type="noConversion"/>
  </si>
  <si>
    <t>리프레시
휴가일수</t>
    <phoneticPr fontId="1" type="noConversion"/>
  </si>
  <si>
    <t>출장기간
(출장지 연속체류기준)</t>
    <phoneticPr fontId="1" type="noConversion"/>
  </si>
  <si>
    <t>근태신청서
NO</t>
    <phoneticPr fontId="1" type="noConversion"/>
  </si>
  <si>
    <t>미사용
휴가일수</t>
    <phoneticPr fontId="1" type="noConversion"/>
  </si>
  <si>
    <t>실사용
휴가일</t>
    <phoneticPr fontId="1" type="noConversion"/>
  </si>
  <si>
    <t>총
휴가일수</t>
    <phoneticPr fontId="1" type="noConversion"/>
  </si>
  <si>
    <t>대근
대휴</t>
    <phoneticPr fontId="1" type="noConversion"/>
  </si>
  <si>
    <t>리플레시
휴가일수</t>
    <phoneticPr fontId="1" type="noConversion"/>
  </si>
  <si>
    <t>출장
주간</t>
    <phoneticPr fontId="1" type="noConversion"/>
  </si>
  <si>
    <t>출장
일수</t>
    <phoneticPr fontId="1" type="noConversion"/>
  </si>
  <si>
    <t>한국
도착일</t>
    <phoneticPr fontId="1" type="noConversion"/>
  </si>
  <si>
    <t>출발일</t>
  </si>
  <si>
    <t>일정</t>
  </si>
  <si>
    <t>출장지</t>
  </si>
  <si>
    <t>PJT</t>
    <phoneticPr fontId="1" type="noConversion"/>
  </si>
  <si>
    <t>성명</t>
  </si>
  <si>
    <t>NO</t>
  </si>
  <si>
    <t>※23.12월 복귀자부터 적용함.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</si>
</sst>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General&quot;미만&quot;"/>
    <numFmt numFmtId="177" formatCode="General&quot;이상&quot;"/>
    <numFmt numFmtId="178" formatCode="0.0&quot;주&quot;"/>
    <numFmt numFmtId="179" formatCode="General&quot;일&quot;"/>
  </numFmts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0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4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5" xfId="0" applyNumberFormat="1" applyBorder="1">
      <alignment vertical="center"/>
    </xf>
    <xf numFmtId="0" fontId="0" fillId="2" borderId="0" xfId="0" applyFill="1">
      <alignment vertical="center"/>
    </xf>
    <xf numFmtId="178" fontId="0" fillId="2" borderId="0" xfId="0" applyNumberFormat="1" applyFill="1" applyAlignment="1">
      <alignment horizontal="right" vertical="center"/>
    </xf>
    <xf numFmtId="179" fontId="0" fillId="2" borderId="0" xfId="0" applyNumberFormat="1" applyFill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righ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indexed="64"/>
          <bgColor theme="0" tint="-0.14999847407452621"/>
        </patternFill>
      </fill>
    </dxf>
    <dxf>
      <numFmt numFmtId="178" formatCode="0.0&quot;주&quot;"/>
      <fill>
        <patternFill patternType="solid">
          <fgColor indexed="64"/>
          <bgColor theme="0" tint="-0.14999847407452621"/>
        </patternFill>
      </fill>
      <alignment horizontal="right" vertical="center" textRotation="0" wrapText="0" indent="0" justifyLastLine="0" shrinkToFit="0" readingOrder="0"/>
    </dxf>
    <dxf>
      <numFmt numFmtId="179" formatCode="General&quot;일&quot;"/>
      <fill>
        <patternFill patternType="solid">
          <fgColor indexed="64"/>
          <bgColor theme="0" tint="-0.14999847407452621"/>
        </patternFill>
      </fill>
    </dxf>
    <dxf>
      <numFmt numFmtId="19" formatCode="yyyy/mm/dd"/>
      <alignment horizontal="center" vertical="center" textRotation="0" indent="0" justifyLastLine="0" shrinkToFit="0" readingOrder="0"/>
    </dxf>
    <dxf>
      <numFmt numFmtId="19" formatCode="yyyy/mm/dd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돋움"/>
        <scheme val="none"/>
      </font>
      <fill>
        <patternFill patternType="solid">
          <fgColor indexed="64"/>
          <bgColor theme="1"/>
        </patternFill>
      </fill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리플레시휴가" displayName="리플레시휴가" ref="A2:O7" totalsRowShown="0" headerRowDxfId="6">
  <autoFilter ref="A2:O7"/>
  <tableColumns count="15">
    <tableColumn id="1" name="NO" dataDxfId="5"/>
    <tableColumn id="2" name="성명"/>
    <tableColumn id="3" name="PJT"/>
    <tableColumn id="4" name="출장지"/>
    <tableColumn id="5" name="일정"/>
    <tableColumn id="6" name="출발일" dataDxfId="4"/>
    <tableColumn id="8" name="한국_x000a_도착일" dataDxfId="3"/>
    <tableColumn id="11" name="출장_x000a_일수" dataDxfId="2">
      <calculatedColumnFormula>EDATE(리플레시휴가[[#This Row],[한국
도착일]]-리플레시휴가[[#This Row],[출발일]],0)</calculatedColumnFormula>
    </tableColumn>
    <tableColumn id="12" name="출장_x000a_주간" dataDxfId="1">
      <calculatedColumnFormula>(리플레시휴가[[#This Row],[한국
도착일]]-리플레시휴가[[#This Row],[출발일]])/7</calculatedColumnFormula>
    </tableColumn>
    <tableColumn id="13" name="리플레시_x000a_휴가일수"/>
    <tableColumn id="14" name="대근_x000a_대휴"/>
    <tableColumn id="15" name="총_x000a_휴가일수" dataDxfId="0">
      <calculatedColumnFormula>SUM(J3:K3)</calculatedColumnFormula>
    </tableColumn>
    <tableColumn id="16" name="실사용_x000a_휴가일"/>
    <tableColumn id="17" name="미사용_x000a_휴가일수">
      <calculatedColumnFormula>리플레시휴가[총
휴가일수]-리플레시휴가[실사용
휴가일]</calculatedColumnFormula>
    </tableColumn>
    <tableColumn id="10" name="근태신청서_x000a_NO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5"/>
  <sheetViews>
    <sheetView showGridLines="0" tabSelected="1" zoomScale="85" zoomScaleNormal="85" workbookViewId="0">
      <pane ySplit="2" topLeftCell="A3" activePane="bottomLeft" state="frozen"/>
      <selection pane="bottomLeft" activeCell="Q11" sqref="Q11"/>
    </sheetView>
  </sheetViews>
  <sheetFormatPr defaultRowHeight="24" customHeight="1" x14ac:dyDescent="0.15"/>
  <cols>
    <col min="1" max="1" width="5.109375" style="2" customWidth="1"/>
    <col min="2" max="2" width="7.44140625" hidden="1" customWidth="1"/>
    <col min="3" max="4" width="0" hidden="1" customWidth="1"/>
    <col min="5" max="5" width="43.21875" hidden="1" customWidth="1"/>
    <col min="6" max="7" width="11.44140625" style="2" bestFit="1" customWidth="1"/>
    <col min="9" max="9" width="10.5546875" customWidth="1"/>
    <col min="12" max="12" width="11.33203125" customWidth="1"/>
    <col min="13" max="13" width="11.44140625" bestFit="1" customWidth="1"/>
    <col min="15" max="15" width="11.109375" customWidth="1"/>
    <col min="16" max="16" width="14.5546875" style="1" customWidth="1"/>
  </cols>
  <sheetData>
    <row r="1" spans="1:19" ht="24" customHeight="1" thickBot="1" x14ac:dyDescent="0.2">
      <c r="A1" s="2" t="s">
        <v>19</v>
      </c>
      <c r="M1" s="22">
        <v>45271</v>
      </c>
      <c r="N1" s="22"/>
    </row>
    <row r="2" spans="1:19" s="2" customFormat="1" ht="36" customHeight="1" thickBot="1" x14ac:dyDescent="0.2">
      <c r="A2" s="21" t="s">
        <v>18</v>
      </c>
      <c r="B2" s="21" t="s">
        <v>17</v>
      </c>
      <c r="C2" s="21" t="s">
        <v>16</v>
      </c>
      <c r="D2" s="21" t="s">
        <v>15</v>
      </c>
      <c r="E2" s="21" t="s">
        <v>14</v>
      </c>
      <c r="F2" s="21" t="s">
        <v>13</v>
      </c>
      <c r="G2" s="20" t="s">
        <v>12</v>
      </c>
      <c r="H2" s="20" t="s">
        <v>11</v>
      </c>
      <c r="I2" s="20" t="s">
        <v>10</v>
      </c>
      <c r="J2" s="20" t="s">
        <v>9</v>
      </c>
      <c r="K2" s="20" t="s">
        <v>8</v>
      </c>
      <c r="L2" s="20" t="s">
        <v>7</v>
      </c>
      <c r="M2" s="20" t="s">
        <v>6</v>
      </c>
      <c r="N2" s="20" t="s">
        <v>5</v>
      </c>
      <c r="O2" s="20" t="s">
        <v>4</v>
      </c>
      <c r="P2" s="19"/>
      <c r="Q2" s="18" t="s">
        <v>3</v>
      </c>
      <c r="R2" s="17"/>
      <c r="S2" s="16" t="s">
        <v>2</v>
      </c>
    </row>
    <row r="3" spans="1:19" ht="24" customHeight="1" x14ac:dyDescent="0.15">
      <c r="A3" s="2" t="str">
        <f>IF(ISBLANK(리플레시휴가[[#This Row],[성명]]),"",ROW()-2)</f>
        <v/>
      </c>
      <c r="F3" s="14">
        <v>45163</v>
      </c>
      <c r="G3" s="14">
        <v>45251</v>
      </c>
      <c r="H3" s="13">
        <f>EDATE(리플레시휴가[[#This Row],[한국
도착일]]-리플레시휴가[[#This Row],[출발일]],0)</f>
        <v>88</v>
      </c>
      <c r="I3" s="12">
        <f>(리플레시휴가[[#This Row],[한국
도착일]]-리플레시휴가[[#This Row],[출발일]])/7</f>
        <v>12.571428571428571</v>
      </c>
      <c r="J3">
        <v>6</v>
      </c>
      <c r="K3">
        <v>7</v>
      </c>
      <c r="L3" s="11">
        <f>SUM(J3:K3)</f>
        <v>13</v>
      </c>
      <c r="M3">
        <v>13</v>
      </c>
      <c r="N3">
        <f>리플레시휴가[총
휴가일수]-리플레시휴가[실사용
휴가일]</f>
        <v>0</v>
      </c>
      <c r="Q3" s="10">
        <v>0</v>
      </c>
      <c r="R3" s="9">
        <v>2</v>
      </c>
      <c r="S3" s="15">
        <v>0</v>
      </c>
    </row>
    <row r="4" spans="1:19" ht="24" customHeight="1" x14ac:dyDescent="0.15">
      <c r="A4" s="2" t="str">
        <f>IF(ISBLANK(리플레시휴가[[#This Row],[성명]]),"",ROW()-2)</f>
        <v/>
      </c>
      <c r="F4" s="14">
        <v>45201</v>
      </c>
      <c r="G4" s="14">
        <v>45263</v>
      </c>
      <c r="H4" s="13">
        <f>EDATE(리플레시휴가[[#This Row],[한국
도착일]]-리플레시휴가[[#This Row],[출발일]],0)</f>
        <v>62</v>
      </c>
      <c r="I4" s="12">
        <f>(리플레시휴가[[#This Row],[한국
도착일]]-리플레시휴가[[#This Row],[출발일]])/7</f>
        <v>8.8571428571428577</v>
      </c>
      <c r="J4">
        <v>4</v>
      </c>
      <c r="K4">
        <v>3</v>
      </c>
      <c r="L4" s="11">
        <f>SUM(J4:K4)</f>
        <v>7</v>
      </c>
      <c r="M4">
        <v>7</v>
      </c>
      <c r="N4">
        <f>리플레시휴가[총
휴가일수]-리플레시휴가[실사용
휴가일]</f>
        <v>0</v>
      </c>
      <c r="Q4" s="10">
        <v>2</v>
      </c>
      <c r="R4" s="9">
        <v>4</v>
      </c>
      <c r="S4" s="8">
        <v>1</v>
      </c>
    </row>
    <row r="5" spans="1:19" ht="24" customHeight="1" x14ac:dyDescent="0.15">
      <c r="A5" s="2" t="str">
        <f>IF(ISBLANK(리플레시휴가[[#This Row],[성명]]),"",ROW()-2)</f>
        <v/>
      </c>
      <c r="F5" s="14">
        <v>45085</v>
      </c>
      <c r="G5" s="14">
        <v>45260</v>
      </c>
      <c r="H5" s="13">
        <f>EDATE(리플레시휴가[[#This Row],[한국
도착일]]-리플레시휴가[[#This Row],[출발일]],0)</f>
        <v>175</v>
      </c>
      <c r="I5" s="12">
        <f>(리플레시휴가[[#This Row],[한국
도착일]]-리플레시휴가[[#This Row],[출발일]])/7</f>
        <v>25</v>
      </c>
      <c r="J5">
        <v>11</v>
      </c>
      <c r="K5">
        <v>8</v>
      </c>
      <c r="L5" s="11">
        <f>SUM(J5:K5)</f>
        <v>19</v>
      </c>
      <c r="M5">
        <v>13</v>
      </c>
      <c r="N5">
        <f>리플레시휴가[총
휴가일수]-리플레시휴가[실사용
휴가일]</f>
        <v>6</v>
      </c>
      <c r="Q5" s="10">
        <v>4</v>
      </c>
      <c r="R5" s="9">
        <v>6</v>
      </c>
      <c r="S5" s="8">
        <v>2</v>
      </c>
    </row>
    <row r="6" spans="1:19" ht="24" customHeight="1" x14ac:dyDescent="0.15">
      <c r="A6" s="2" t="str">
        <f>IF(ISBLANK(리플레시휴가[[#This Row],[성명]]),"",ROW()-2)</f>
        <v/>
      </c>
      <c r="F6" s="14">
        <v>45135</v>
      </c>
      <c r="G6" s="14">
        <v>45302</v>
      </c>
      <c r="H6" s="13">
        <f>EDATE(리플레시휴가[[#This Row],[한국
도착일]]-리플레시휴가[[#This Row],[출발일]],0)</f>
        <v>167</v>
      </c>
      <c r="I6" s="12">
        <f>(리플레시휴가[[#This Row],[한국
도착일]]-리플레시휴가[[#This Row],[출발일]])/7</f>
        <v>23.857142857142858</v>
      </c>
      <c r="J6">
        <v>11</v>
      </c>
      <c r="K6">
        <v>8</v>
      </c>
      <c r="L6" s="11">
        <f>SUM(J6:K6)</f>
        <v>19</v>
      </c>
      <c r="M6">
        <v>15</v>
      </c>
      <c r="N6">
        <f>리플레시휴가[총
휴가일수]-리플레시휴가[실사용
휴가일]</f>
        <v>4</v>
      </c>
      <c r="Q6" s="10">
        <v>6</v>
      </c>
      <c r="R6" s="9">
        <v>8</v>
      </c>
      <c r="S6" s="8">
        <v>3</v>
      </c>
    </row>
    <row r="7" spans="1:19" ht="24" customHeight="1" x14ac:dyDescent="0.15">
      <c r="A7" s="2" t="str">
        <f>IF(ISBLANK(리플레시휴가[[#This Row],[성명]]),"",ROW()-2)</f>
        <v/>
      </c>
      <c r="F7" s="14">
        <v>45269</v>
      </c>
      <c r="G7" s="14">
        <v>45322</v>
      </c>
      <c r="H7" s="13">
        <f>EDATE(리플레시휴가[[#This Row],[한국
도착일]]-리플레시휴가[[#This Row],[출발일]],0)</f>
        <v>53</v>
      </c>
      <c r="I7" s="12">
        <f>(리플레시휴가[[#This Row],[한국
도착일]]-리플레시휴가[[#This Row],[출발일]])/7</f>
        <v>7.5714285714285712</v>
      </c>
      <c r="J7">
        <v>3</v>
      </c>
      <c r="K7">
        <v>1</v>
      </c>
      <c r="L7" s="11">
        <f>SUM(J7:K7)</f>
        <v>4</v>
      </c>
      <c r="M7">
        <v>4</v>
      </c>
      <c r="N7">
        <f>리플레시휴가[총
휴가일수]-리플레시휴가[실사용
휴가일]</f>
        <v>0</v>
      </c>
      <c r="O7" t="s">
        <v>1</v>
      </c>
      <c r="Q7" s="10">
        <v>8</v>
      </c>
      <c r="R7" s="9">
        <v>10</v>
      </c>
      <c r="S7" s="8">
        <v>4</v>
      </c>
    </row>
    <row r="8" spans="1:19" ht="24" customHeight="1" x14ac:dyDescent="0.15">
      <c r="Q8" s="10">
        <v>10</v>
      </c>
      <c r="R8" s="9">
        <v>12</v>
      </c>
      <c r="S8" s="8">
        <v>5</v>
      </c>
    </row>
    <row r="9" spans="1:19" ht="24" customHeight="1" x14ac:dyDescent="0.15">
      <c r="Q9" s="10">
        <v>12</v>
      </c>
      <c r="R9" s="9">
        <v>14</v>
      </c>
      <c r="S9" s="8">
        <v>6</v>
      </c>
    </row>
    <row r="10" spans="1:19" ht="24" customHeight="1" x14ac:dyDescent="0.15">
      <c r="Q10" s="10">
        <v>14</v>
      </c>
      <c r="R10" s="9">
        <v>16</v>
      </c>
      <c r="S10" s="8">
        <v>7</v>
      </c>
    </row>
    <row r="11" spans="1:19" ht="24" customHeight="1" x14ac:dyDescent="0.15">
      <c r="Q11" s="10">
        <v>16</v>
      </c>
      <c r="R11" s="9">
        <v>18</v>
      </c>
      <c r="S11" s="8">
        <v>8</v>
      </c>
    </row>
    <row r="12" spans="1:19" ht="24" customHeight="1" x14ac:dyDescent="0.15">
      <c r="Q12" s="10">
        <v>18</v>
      </c>
      <c r="R12" s="9">
        <v>20</v>
      </c>
      <c r="S12" s="8">
        <v>9</v>
      </c>
    </row>
    <row r="13" spans="1:19" ht="24" customHeight="1" x14ac:dyDescent="0.15">
      <c r="Q13" s="10">
        <v>20</v>
      </c>
      <c r="R13" s="9">
        <v>22</v>
      </c>
      <c r="S13" s="8">
        <v>10</v>
      </c>
    </row>
    <row r="14" spans="1:19" ht="24" customHeight="1" x14ac:dyDescent="0.15">
      <c r="J14" s="7"/>
      <c r="K14" s="6"/>
      <c r="Q14" s="10">
        <v>22</v>
      </c>
      <c r="R14" s="9">
        <v>24</v>
      </c>
      <c r="S14" s="8">
        <v>11</v>
      </c>
    </row>
    <row r="15" spans="1:19" ht="24" customHeight="1" thickBot="1" x14ac:dyDescent="0.2">
      <c r="Q15" s="5"/>
      <c r="R15" s="4" t="s">
        <v>0</v>
      </c>
      <c r="S15" s="3"/>
    </row>
  </sheetData>
  <mergeCells count="2">
    <mergeCell ref="M1:N1"/>
    <mergeCell ref="Q2:R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입력)장기출장휴가관련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YJKIM</dc:creator>
  <cp:lastModifiedBy>YJKIM</cp:lastModifiedBy>
  <dcterms:created xsi:type="dcterms:W3CDTF">2024-01-31T02:01:02Z</dcterms:created>
  <dcterms:modified xsi:type="dcterms:W3CDTF">2024-01-31T02:11:42Z</dcterms:modified>
</cp:coreProperties>
</file>