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BC8CD6E-E512-449F-B2DE-1EA1337A7B85}" xr6:coauthVersionLast="47" xr6:coauthVersionMax="47" xr10:uidLastSave="{00000000-0000-0000-0000-000000000000}"/>
  <bookViews>
    <workbookView xWindow="-110" yWindow="-110" windowWidth="25820" windowHeight="15500" activeTab="1" xr2:uid="{190B7C7E-C3A2-4697-A856-AC37BB208686}"/>
  </bookViews>
  <sheets>
    <sheet name="Raw Data" sheetId="1" r:id="rId1"/>
    <sheet name="파트별 아이템별 차트" sheetId="8" r:id="rId2"/>
    <sheet name="아이템별차트" sheetId="4" r:id="rId3"/>
    <sheet name="BACK DATA" sheetId="6" r:id="rId4"/>
    <sheet name="Sheet7" sheetId="7" state="hidden" r:id="rId5"/>
    <sheet name="Sheet2" sheetId="2" state="hidden" r:id="rId6"/>
  </sheets>
  <definedNames>
    <definedName name="_xlnm._FilterDatabase" localSheetId="3" hidden="1">'BACK DATA'!$A$1:$D$158</definedName>
    <definedName name="_xlnm._FilterDatabase" localSheetId="0" hidden="1">'Raw Data'!$A$1:$E$1704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8" l="1"/>
  <c r="A5" i="8"/>
  <c r="D5" i="8" s="1"/>
  <c r="C5" i="4"/>
  <c r="C4" i="4"/>
  <c r="M4" i="4" s="1"/>
  <c r="C3" i="4"/>
  <c r="O6" i="4"/>
  <c r="G6" i="4"/>
  <c r="O5" i="4"/>
  <c r="N5" i="4"/>
  <c r="M5" i="4"/>
  <c r="L5" i="4"/>
  <c r="K5" i="4"/>
  <c r="J5" i="4"/>
  <c r="I5" i="4"/>
  <c r="H5" i="4"/>
  <c r="G5" i="4"/>
  <c r="F5" i="4"/>
  <c r="E5" i="4"/>
  <c r="D5" i="4"/>
  <c r="O4" i="4"/>
  <c r="N4" i="4"/>
  <c r="G4" i="4"/>
  <c r="F4" i="4"/>
  <c r="O3" i="4"/>
  <c r="N3" i="4"/>
  <c r="M3" i="4"/>
  <c r="L3" i="4"/>
  <c r="K3" i="4"/>
  <c r="J3" i="4"/>
  <c r="I3" i="4"/>
  <c r="H3" i="4"/>
  <c r="G3" i="4"/>
  <c r="F3" i="4"/>
  <c r="E3" i="4"/>
  <c r="D3" i="4"/>
  <c r="D7" i="8"/>
  <c r="A4" i="8"/>
  <c r="D4" i="8" s="1"/>
  <c r="D3" i="8"/>
  <c r="B3" i="8"/>
  <c r="A5" i="4"/>
  <c r="A6" i="4" s="1"/>
  <c r="C6" i="4" s="1"/>
  <c r="N6" i="4" s="1"/>
  <c r="A4" i="4"/>
  <c r="B5" i="8" l="1"/>
  <c r="A6" i="8"/>
  <c r="M3" i="8"/>
  <c r="H6" i="4"/>
  <c r="I6" i="4"/>
  <c r="J6" i="4"/>
  <c r="K6" i="4"/>
  <c r="D6" i="4"/>
  <c r="L6" i="4"/>
  <c r="E6" i="4"/>
  <c r="M6" i="4"/>
  <c r="F6" i="4"/>
  <c r="H4" i="4"/>
  <c r="I4" i="4"/>
  <c r="J4" i="4"/>
  <c r="K4" i="4"/>
  <c r="D4" i="4"/>
  <c r="L4" i="4"/>
  <c r="E4" i="4"/>
  <c r="G3" i="8"/>
  <c r="O3" i="8"/>
  <c r="F3" i="8"/>
  <c r="H3" i="8"/>
  <c r="P3" i="8"/>
  <c r="I3" i="8"/>
  <c r="J3" i="8"/>
  <c r="A8" i="8"/>
  <c r="A9" i="8"/>
  <c r="K3" i="8"/>
  <c r="B4" i="8"/>
  <c r="B7" i="8"/>
  <c r="L3" i="8"/>
  <c r="N3" i="8"/>
  <c r="E3" i="8"/>
  <c r="A7" i="4"/>
  <c r="C7" i="4" s="1"/>
  <c r="B6" i="8" l="1"/>
  <c r="D6" i="8"/>
  <c r="P5" i="8"/>
  <c r="O5" i="8"/>
  <c r="N5" i="8"/>
  <c r="M5" i="8"/>
  <c r="L5" i="8"/>
  <c r="K5" i="8"/>
  <c r="J5" i="8"/>
  <c r="I5" i="8"/>
  <c r="H5" i="8"/>
  <c r="G5" i="8"/>
  <c r="F5" i="8"/>
  <c r="E5" i="8"/>
  <c r="Q5" i="8" s="1"/>
  <c r="J7" i="4"/>
  <c r="K7" i="4"/>
  <c r="I7" i="4"/>
  <c r="H7" i="4"/>
  <c r="O7" i="4"/>
  <c r="G7" i="4"/>
  <c r="N7" i="4"/>
  <c r="F7" i="4"/>
  <c r="M7" i="4"/>
  <c r="E7" i="4"/>
  <c r="L7" i="4"/>
  <c r="D7" i="4"/>
  <c r="M7" i="8"/>
  <c r="E7" i="8"/>
  <c r="L7" i="8"/>
  <c r="K7" i="8"/>
  <c r="J7" i="8"/>
  <c r="I7" i="8"/>
  <c r="P7" i="8"/>
  <c r="H7" i="8"/>
  <c r="N7" i="8"/>
  <c r="O7" i="8"/>
  <c r="G7" i="8"/>
  <c r="F7" i="8"/>
  <c r="Q3" i="8"/>
  <c r="M4" i="8"/>
  <c r="E4" i="8"/>
  <c r="J4" i="8"/>
  <c r="L4" i="8"/>
  <c r="K4" i="8"/>
  <c r="N4" i="8"/>
  <c r="I4" i="8"/>
  <c r="F4" i="8"/>
  <c r="P4" i="8"/>
  <c r="H4" i="8"/>
  <c r="O4" i="8"/>
  <c r="G4" i="8"/>
  <c r="D9" i="8"/>
  <c r="B9" i="8"/>
  <c r="A11" i="8"/>
  <c r="A10" i="8"/>
  <c r="D8" i="8"/>
  <c r="B8" i="8"/>
  <c r="A9" i="4"/>
  <c r="C9" i="4" s="1"/>
  <c r="P3" i="4"/>
  <c r="A8" i="4"/>
  <c r="C8" i="4" s="1"/>
  <c r="O6" i="8" l="1"/>
  <c r="N6" i="8"/>
  <c r="M6" i="8"/>
  <c r="L6" i="8"/>
  <c r="K6" i="8"/>
  <c r="J6" i="8"/>
  <c r="I6" i="8"/>
  <c r="H6" i="8"/>
  <c r="G6" i="8"/>
  <c r="F6" i="8"/>
  <c r="E6" i="8"/>
  <c r="P6" i="8"/>
  <c r="O9" i="4"/>
  <c r="F9" i="4"/>
  <c r="I9" i="4"/>
  <c r="J9" i="4"/>
  <c r="N9" i="4"/>
  <c r="H9" i="4"/>
  <c r="D9" i="4"/>
  <c r="G9" i="4"/>
  <c r="L9" i="4"/>
  <c r="K9" i="4"/>
  <c r="M9" i="4"/>
  <c r="E9" i="4"/>
  <c r="N8" i="4"/>
  <c r="F8" i="4"/>
  <c r="O8" i="4"/>
  <c r="M8" i="4"/>
  <c r="E8" i="4"/>
  <c r="L8" i="4"/>
  <c r="D8" i="4"/>
  <c r="K8" i="4"/>
  <c r="G8" i="4"/>
  <c r="J8" i="4"/>
  <c r="I8" i="4"/>
  <c r="H8" i="4"/>
  <c r="A11" i="4"/>
  <c r="C11" i="4" s="1"/>
  <c r="Q4" i="8"/>
  <c r="Q7" i="8"/>
  <c r="D10" i="8"/>
  <c r="B10" i="8"/>
  <c r="M9" i="8"/>
  <c r="E9" i="8"/>
  <c r="L9" i="8"/>
  <c r="K9" i="8"/>
  <c r="J9" i="8"/>
  <c r="F9" i="8"/>
  <c r="I9" i="8"/>
  <c r="P9" i="8"/>
  <c r="H9" i="8"/>
  <c r="O9" i="8"/>
  <c r="G9" i="8"/>
  <c r="N9" i="8"/>
  <c r="D11" i="8"/>
  <c r="B11" i="8"/>
  <c r="A13" i="8"/>
  <c r="A12" i="8"/>
  <c r="M8" i="8"/>
  <c r="E8" i="8"/>
  <c r="F8" i="8"/>
  <c r="L8" i="8"/>
  <c r="K8" i="8"/>
  <c r="J8" i="8"/>
  <c r="I8" i="8"/>
  <c r="N8" i="8"/>
  <c r="P8" i="8"/>
  <c r="H8" i="8"/>
  <c r="O8" i="8"/>
  <c r="G8" i="8"/>
  <c r="A10" i="4"/>
  <c r="C10" i="4" s="1"/>
  <c r="A13" i="4"/>
  <c r="A12" i="4"/>
  <c r="C12" i="4" s="1"/>
  <c r="P5" i="4"/>
  <c r="P6" i="4"/>
  <c r="P4" i="4"/>
  <c r="Q6" i="8" l="1"/>
  <c r="J12" i="4"/>
  <c r="K12" i="4"/>
  <c r="I12" i="4"/>
  <c r="H12" i="4"/>
  <c r="O12" i="4"/>
  <c r="G12" i="4"/>
  <c r="N12" i="4"/>
  <c r="F12" i="4"/>
  <c r="M12" i="4"/>
  <c r="E12" i="4"/>
  <c r="L12" i="4"/>
  <c r="D12" i="4"/>
  <c r="A14" i="4"/>
  <c r="C14" i="4" s="1"/>
  <c r="C13" i="4"/>
  <c r="J10" i="4"/>
  <c r="I10" i="4"/>
  <c r="H10" i="4"/>
  <c r="O10" i="4"/>
  <c r="G10" i="4"/>
  <c r="K10" i="4"/>
  <c r="N10" i="4"/>
  <c r="F10" i="4"/>
  <c r="M10" i="4"/>
  <c r="E10" i="4"/>
  <c r="L10" i="4"/>
  <c r="D10" i="4"/>
  <c r="N11" i="4"/>
  <c r="F11" i="4"/>
  <c r="G11" i="4"/>
  <c r="M11" i="4"/>
  <c r="E11" i="4"/>
  <c r="L11" i="4"/>
  <c r="D11" i="4"/>
  <c r="K11" i="4"/>
  <c r="O11" i="4"/>
  <c r="J11" i="4"/>
  <c r="I11" i="4"/>
  <c r="H11" i="4"/>
  <c r="A15" i="4"/>
  <c r="C15" i="4" s="1"/>
  <c r="Q9" i="8"/>
  <c r="M10" i="8"/>
  <c r="E10" i="8"/>
  <c r="N10" i="8"/>
  <c r="L10" i="8"/>
  <c r="K10" i="8"/>
  <c r="J10" i="8"/>
  <c r="I10" i="8"/>
  <c r="P10" i="8"/>
  <c r="H10" i="8"/>
  <c r="F10" i="8"/>
  <c r="O10" i="8"/>
  <c r="G10" i="8"/>
  <c r="D12" i="8"/>
  <c r="B12" i="8"/>
  <c r="D13" i="8"/>
  <c r="B13" i="8"/>
  <c r="A15" i="8"/>
  <c r="A14" i="8"/>
  <c r="M11" i="8"/>
  <c r="E11" i="8"/>
  <c r="L11" i="8"/>
  <c r="K11" i="8"/>
  <c r="J11" i="8"/>
  <c r="N11" i="8"/>
  <c r="I11" i="8"/>
  <c r="F11" i="8"/>
  <c r="P11" i="8"/>
  <c r="H11" i="8"/>
  <c r="O11" i="8"/>
  <c r="G11" i="8"/>
  <c r="Q8" i="8"/>
  <c r="P9" i="4"/>
  <c r="P7" i="4"/>
  <c r="A17" i="4"/>
  <c r="C17" i="4" s="1"/>
  <c r="A16" i="4"/>
  <c r="C16" i="4" s="1"/>
  <c r="J16" i="4" l="1"/>
  <c r="K16" i="4"/>
  <c r="I16" i="4"/>
  <c r="H16" i="4"/>
  <c r="O16" i="4"/>
  <c r="G16" i="4"/>
  <c r="N16" i="4"/>
  <c r="F16" i="4"/>
  <c r="M16" i="4"/>
  <c r="E16" i="4"/>
  <c r="L16" i="4"/>
  <c r="D16" i="4"/>
  <c r="O17" i="4"/>
  <c r="E17" i="4"/>
  <c r="J17" i="4"/>
  <c r="M17" i="4"/>
  <c r="N17" i="4"/>
  <c r="G17" i="4"/>
  <c r="K17" i="4"/>
  <c r="F17" i="4"/>
  <c r="D17" i="4"/>
  <c r="I17" i="4"/>
  <c r="H17" i="4"/>
  <c r="L17" i="4"/>
  <c r="N13" i="4"/>
  <c r="F13" i="4"/>
  <c r="O13" i="4"/>
  <c r="M13" i="4"/>
  <c r="E13" i="4"/>
  <c r="L13" i="4"/>
  <c r="D13" i="4"/>
  <c r="K13" i="4"/>
  <c r="G13" i="4"/>
  <c r="J13" i="4"/>
  <c r="I13" i="4"/>
  <c r="H13" i="4"/>
  <c r="N15" i="4"/>
  <c r="F15" i="4"/>
  <c r="G15" i="4"/>
  <c r="M15" i="4"/>
  <c r="E15" i="4"/>
  <c r="L15" i="4"/>
  <c r="D15" i="4"/>
  <c r="K15" i="4"/>
  <c r="O15" i="4"/>
  <c r="J15" i="4"/>
  <c r="I15" i="4"/>
  <c r="H15" i="4"/>
  <c r="J14" i="4"/>
  <c r="I14" i="4"/>
  <c r="H14" i="4"/>
  <c r="O14" i="4"/>
  <c r="G14" i="4"/>
  <c r="K14" i="4"/>
  <c r="N14" i="4"/>
  <c r="F14" i="4"/>
  <c r="M14" i="4"/>
  <c r="E14" i="4"/>
  <c r="L14" i="4"/>
  <c r="D14" i="4"/>
  <c r="M13" i="8"/>
  <c r="E13" i="8"/>
  <c r="L13" i="8"/>
  <c r="K13" i="8"/>
  <c r="J13" i="8"/>
  <c r="I13" i="8"/>
  <c r="N13" i="8"/>
  <c r="P13" i="8"/>
  <c r="H13" i="8"/>
  <c r="F13" i="8"/>
  <c r="O13" i="8"/>
  <c r="G13" i="8"/>
  <c r="D15" i="8"/>
  <c r="B15" i="8"/>
  <c r="A17" i="8"/>
  <c r="A16" i="8"/>
  <c r="M12" i="8"/>
  <c r="E12" i="8"/>
  <c r="N12" i="8"/>
  <c r="L12" i="8"/>
  <c r="K12" i="8"/>
  <c r="J12" i="8"/>
  <c r="I12" i="8"/>
  <c r="P12" i="8"/>
  <c r="H12" i="8"/>
  <c r="O12" i="8"/>
  <c r="G12" i="8"/>
  <c r="F12" i="8"/>
  <c r="Q11" i="8"/>
  <c r="D14" i="8"/>
  <c r="B14" i="8"/>
  <c r="Q10" i="8"/>
  <c r="P11" i="4"/>
  <c r="P13" i="4"/>
  <c r="P8" i="4"/>
  <c r="A19" i="4"/>
  <c r="C19" i="4" s="1"/>
  <c r="A18" i="4"/>
  <c r="C18" i="4" s="1"/>
  <c r="N18" i="4" l="1"/>
  <c r="F18" i="4"/>
  <c r="O18" i="4"/>
  <c r="M18" i="4"/>
  <c r="E18" i="4"/>
  <c r="L18" i="4"/>
  <c r="D18" i="4"/>
  <c r="K18" i="4"/>
  <c r="G18" i="4"/>
  <c r="J18" i="4"/>
  <c r="I18" i="4"/>
  <c r="H18" i="4"/>
  <c r="J19" i="4"/>
  <c r="I19" i="4"/>
  <c r="H19" i="4"/>
  <c r="O19" i="4"/>
  <c r="G19" i="4"/>
  <c r="K19" i="4"/>
  <c r="N19" i="4"/>
  <c r="F19" i="4"/>
  <c r="M19" i="4"/>
  <c r="E19" i="4"/>
  <c r="L19" i="4"/>
  <c r="D19" i="4"/>
  <c r="P12" i="4"/>
  <c r="M14" i="8"/>
  <c r="E14" i="8"/>
  <c r="L14" i="8"/>
  <c r="K14" i="8"/>
  <c r="J14" i="8"/>
  <c r="F14" i="8"/>
  <c r="I14" i="8"/>
  <c r="P14" i="8"/>
  <c r="H14" i="8"/>
  <c r="O14" i="8"/>
  <c r="G14" i="8"/>
  <c r="N14" i="8"/>
  <c r="D17" i="8"/>
  <c r="B17" i="8"/>
  <c r="A19" i="8"/>
  <c r="A18" i="8"/>
  <c r="M15" i="8"/>
  <c r="E15" i="8"/>
  <c r="N15" i="8"/>
  <c r="L15" i="8"/>
  <c r="K15" i="8"/>
  <c r="J15" i="8"/>
  <c r="I15" i="8"/>
  <c r="F15" i="8"/>
  <c r="P15" i="8"/>
  <c r="H15" i="8"/>
  <c r="O15" i="8"/>
  <c r="G15" i="8"/>
  <c r="Q12" i="8"/>
  <c r="Q13" i="8"/>
  <c r="D16" i="8"/>
  <c r="B16" i="8"/>
  <c r="P10" i="4"/>
  <c r="P15" i="4"/>
  <c r="P14" i="4"/>
  <c r="A20" i="4"/>
  <c r="C20" i="4" s="1"/>
  <c r="A21" i="4"/>
  <c r="C21" i="4" s="1"/>
  <c r="J21" i="4" l="1"/>
  <c r="K21" i="4"/>
  <c r="I21" i="4"/>
  <c r="H21" i="4"/>
  <c r="O21" i="4"/>
  <c r="G21" i="4"/>
  <c r="N21" i="4"/>
  <c r="F21" i="4"/>
  <c r="M21" i="4"/>
  <c r="E21" i="4"/>
  <c r="L21" i="4"/>
  <c r="D21" i="4"/>
  <c r="N20" i="4"/>
  <c r="F20" i="4"/>
  <c r="G20" i="4"/>
  <c r="M20" i="4"/>
  <c r="E20" i="4"/>
  <c r="L20" i="4"/>
  <c r="D20" i="4"/>
  <c r="K20" i="4"/>
  <c r="O20" i="4"/>
  <c r="J20" i="4"/>
  <c r="I20" i="4"/>
  <c r="H20" i="4"/>
  <c r="M17" i="8"/>
  <c r="E17" i="8"/>
  <c r="L17" i="8"/>
  <c r="K17" i="8"/>
  <c r="J17" i="8"/>
  <c r="F17" i="8"/>
  <c r="I17" i="8"/>
  <c r="N17" i="8"/>
  <c r="P17" i="8"/>
  <c r="H17" i="8"/>
  <c r="O17" i="8"/>
  <c r="G17" i="8"/>
  <c r="Q15" i="8"/>
  <c r="Q14" i="8"/>
  <c r="M16" i="8"/>
  <c r="E16" i="8"/>
  <c r="L16" i="8"/>
  <c r="K16" i="8"/>
  <c r="J16" i="8"/>
  <c r="I16" i="8"/>
  <c r="P16" i="8"/>
  <c r="H16" i="8"/>
  <c r="F16" i="8"/>
  <c r="O16" i="8"/>
  <c r="G16" i="8"/>
  <c r="N16" i="8"/>
  <c r="D18" i="8"/>
  <c r="B18" i="8"/>
  <c r="D19" i="8"/>
  <c r="B19" i="8"/>
  <c r="A21" i="8"/>
  <c r="A20" i="8"/>
  <c r="P17" i="4"/>
  <c r="P16" i="4"/>
  <c r="A22" i="4"/>
  <c r="C22" i="4" s="1"/>
  <c r="A23" i="4"/>
  <c r="C23" i="4" s="1"/>
  <c r="N22" i="4" l="1"/>
  <c r="F22" i="4"/>
  <c r="O22" i="4"/>
  <c r="M22" i="4"/>
  <c r="E22" i="4"/>
  <c r="L22" i="4"/>
  <c r="D22" i="4"/>
  <c r="K22" i="4"/>
  <c r="G22" i="4"/>
  <c r="J22" i="4"/>
  <c r="I22" i="4"/>
  <c r="H22" i="4"/>
  <c r="J23" i="4"/>
  <c r="I23" i="4"/>
  <c r="H23" i="4"/>
  <c r="O23" i="4"/>
  <c r="G23" i="4"/>
  <c r="K23" i="4"/>
  <c r="N23" i="4"/>
  <c r="F23" i="4"/>
  <c r="M23" i="4"/>
  <c r="E23" i="4"/>
  <c r="L23" i="4"/>
  <c r="D23" i="4"/>
  <c r="D20" i="8"/>
  <c r="B20" i="8"/>
  <c r="M19" i="8"/>
  <c r="E19" i="8"/>
  <c r="L19" i="8"/>
  <c r="K19" i="8"/>
  <c r="J19" i="8"/>
  <c r="N19" i="8"/>
  <c r="I19" i="8"/>
  <c r="P19" i="8"/>
  <c r="H19" i="8"/>
  <c r="F19" i="8"/>
  <c r="O19" i="8"/>
  <c r="G19" i="8"/>
  <c r="D21" i="8"/>
  <c r="B21" i="8"/>
  <c r="A23" i="8"/>
  <c r="A22" i="8"/>
  <c r="M18" i="8"/>
  <c r="E18" i="8"/>
  <c r="F18" i="8"/>
  <c r="L18" i="8"/>
  <c r="K18" i="8"/>
  <c r="J18" i="8"/>
  <c r="I18" i="8"/>
  <c r="P18" i="8"/>
  <c r="H18" i="8"/>
  <c r="O18" i="8"/>
  <c r="G18" i="8"/>
  <c r="N18" i="8"/>
  <c r="Q17" i="8"/>
  <c r="Q16" i="8"/>
  <c r="P19" i="4"/>
  <c r="P18" i="4"/>
  <c r="A25" i="4"/>
  <c r="C25" i="4" s="1"/>
  <c r="A24" i="4"/>
  <c r="C24" i="4" s="1"/>
  <c r="N24" i="4" l="1"/>
  <c r="F24" i="4"/>
  <c r="G24" i="4"/>
  <c r="M24" i="4"/>
  <c r="E24" i="4"/>
  <c r="L24" i="4"/>
  <c r="D24" i="4"/>
  <c r="K24" i="4"/>
  <c r="O24" i="4"/>
  <c r="J24" i="4"/>
  <c r="I24" i="4"/>
  <c r="H24" i="4"/>
  <c r="O25" i="4"/>
  <c r="M25" i="4"/>
  <c r="F25" i="4"/>
  <c r="J25" i="4"/>
  <c r="E25" i="4"/>
  <c r="H25" i="4"/>
  <c r="G25" i="4"/>
  <c r="N25" i="4"/>
  <c r="K25" i="4"/>
  <c r="L25" i="4"/>
  <c r="I25" i="4"/>
  <c r="D25" i="4"/>
  <c r="M21" i="8"/>
  <c r="E21" i="8"/>
  <c r="L21" i="8"/>
  <c r="K21" i="8"/>
  <c r="J21" i="8"/>
  <c r="N21" i="8"/>
  <c r="I21" i="8"/>
  <c r="P21" i="8"/>
  <c r="H21" i="8"/>
  <c r="O21" i="8"/>
  <c r="G21" i="8"/>
  <c r="F21" i="8"/>
  <c r="Q18" i="8"/>
  <c r="Q19" i="8"/>
  <c r="D22" i="8"/>
  <c r="B22" i="8"/>
  <c r="M20" i="8"/>
  <c r="E20" i="8"/>
  <c r="N20" i="8"/>
  <c r="L20" i="8"/>
  <c r="K20" i="8"/>
  <c r="J20" i="8"/>
  <c r="I20" i="8"/>
  <c r="F20" i="8"/>
  <c r="P20" i="8"/>
  <c r="H20" i="8"/>
  <c r="O20" i="8"/>
  <c r="G20" i="8"/>
  <c r="D23" i="8"/>
  <c r="B23" i="8"/>
  <c r="A25" i="8"/>
  <c r="A24" i="8"/>
  <c r="P21" i="4"/>
  <c r="P20" i="4"/>
  <c r="A26" i="4"/>
  <c r="C26" i="4" s="1"/>
  <c r="A27" i="4"/>
  <c r="C27" i="4" s="1"/>
  <c r="N27" i="4" l="1"/>
  <c r="F27" i="4"/>
  <c r="O27" i="4"/>
  <c r="M27" i="4"/>
  <c r="E27" i="4"/>
  <c r="L27" i="4"/>
  <c r="D27" i="4"/>
  <c r="K27" i="4"/>
  <c r="G27" i="4"/>
  <c r="J27" i="4"/>
  <c r="I27" i="4"/>
  <c r="H27" i="4"/>
  <c r="J26" i="4"/>
  <c r="K26" i="4"/>
  <c r="I26" i="4"/>
  <c r="H26" i="4"/>
  <c r="O26" i="4"/>
  <c r="G26" i="4"/>
  <c r="N26" i="4"/>
  <c r="F26" i="4"/>
  <c r="M26" i="4"/>
  <c r="E26" i="4"/>
  <c r="L26" i="4"/>
  <c r="D26" i="4"/>
  <c r="D24" i="8"/>
  <c r="B24" i="8"/>
  <c r="M22" i="8"/>
  <c r="E22" i="8"/>
  <c r="N22" i="8"/>
  <c r="L22" i="8"/>
  <c r="K22" i="8"/>
  <c r="J22" i="8"/>
  <c r="I22" i="8"/>
  <c r="P22" i="8"/>
  <c r="H22" i="8"/>
  <c r="F22" i="8"/>
  <c r="O22" i="8"/>
  <c r="G22" i="8"/>
  <c r="D25" i="8"/>
  <c r="B25" i="8"/>
  <c r="A27" i="8"/>
  <c r="A26" i="8"/>
  <c r="M23" i="8"/>
  <c r="E23" i="8"/>
  <c r="L23" i="8"/>
  <c r="K23" i="8"/>
  <c r="J23" i="8"/>
  <c r="I23" i="8"/>
  <c r="F23" i="8"/>
  <c r="P23" i="8"/>
  <c r="H23" i="8"/>
  <c r="O23" i="8"/>
  <c r="G23" i="8"/>
  <c r="N23" i="8"/>
  <c r="Q20" i="8"/>
  <c r="Q21" i="8"/>
  <c r="P23" i="4"/>
  <c r="P22" i="4"/>
  <c r="A28" i="4"/>
  <c r="C28" i="4" s="1"/>
  <c r="A29" i="4"/>
  <c r="C29" i="4" s="1"/>
  <c r="J28" i="4" l="1"/>
  <c r="I28" i="4"/>
  <c r="H28" i="4"/>
  <c r="O28" i="4"/>
  <c r="G28" i="4"/>
  <c r="K28" i="4"/>
  <c r="N28" i="4"/>
  <c r="F28" i="4"/>
  <c r="M28" i="4"/>
  <c r="E28" i="4"/>
  <c r="L28" i="4"/>
  <c r="D28" i="4"/>
  <c r="N29" i="4"/>
  <c r="F29" i="4"/>
  <c r="G29" i="4"/>
  <c r="M29" i="4"/>
  <c r="E29" i="4"/>
  <c r="L29" i="4"/>
  <c r="D29" i="4"/>
  <c r="K29" i="4"/>
  <c r="O29" i="4"/>
  <c r="J29" i="4"/>
  <c r="I29" i="4"/>
  <c r="H29" i="4"/>
  <c r="M25" i="8"/>
  <c r="E25" i="8"/>
  <c r="L25" i="8"/>
  <c r="K25" i="8"/>
  <c r="J25" i="8"/>
  <c r="I25" i="8"/>
  <c r="N25" i="8"/>
  <c r="P25" i="8"/>
  <c r="H25" i="8"/>
  <c r="F25" i="8"/>
  <c r="O25" i="8"/>
  <c r="G25" i="8"/>
  <c r="Q23" i="8"/>
  <c r="Q22" i="8"/>
  <c r="D26" i="8"/>
  <c r="B26" i="8"/>
  <c r="M24" i="8"/>
  <c r="E24" i="8"/>
  <c r="N24" i="8"/>
  <c r="L24" i="8"/>
  <c r="K24" i="8"/>
  <c r="J24" i="8"/>
  <c r="F24" i="8"/>
  <c r="I24" i="8"/>
  <c r="P24" i="8"/>
  <c r="H24" i="8"/>
  <c r="O24" i="8"/>
  <c r="G24" i="8"/>
  <c r="D27" i="8"/>
  <c r="B27" i="8"/>
  <c r="A29" i="8"/>
  <c r="A28" i="8"/>
  <c r="P25" i="4"/>
  <c r="P24" i="4"/>
  <c r="A30" i="4"/>
  <c r="C30" i="4" s="1"/>
  <c r="A31" i="4"/>
  <c r="C31" i="4" s="1"/>
  <c r="N31" i="4" l="1"/>
  <c r="M31" i="4"/>
  <c r="E31" i="4"/>
  <c r="K31" i="4"/>
  <c r="G31" i="4"/>
  <c r="F31" i="4"/>
  <c r="D31" i="4"/>
  <c r="O31" i="4"/>
  <c r="H31" i="4"/>
  <c r="L31" i="4"/>
  <c r="J31" i="4"/>
  <c r="I31" i="4"/>
  <c r="J30" i="4"/>
  <c r="K30" i="4"/>
  <c r="I30" i="4"/>
  <c r="H30" i="4"/>
  <c r="O30" i="4"/>
  <c r="G30" i="4"/>
  <c r="N30" i="4"/>
  <c r="F30" i="4"/>
  <c r="M30" i="4"/>
  <c r="E30" i="4"/>
  <c r="L30" i="4"/>
  <c r="D30" i="4"/>
  <c r="D28" i="8"/>
  <c r="B28" i="8"/>
  <c r="M26" i="8"/>
  <c r="E26" i="8"/>
  <c r="L26" i="8"/>
  <c r="K26" i="8"/>
  <c r="J26" i="8"/>
  <c r="N26" i="8"/>
  <c r="I26" i="8"/>
  <c r="P26" i="8"/>
  <c r="H26" i="8"/>
  <c r="O26" i="8"/>
  <c r="G26" i="8"/>
  <c r="F26" i="8"/>
  <c r="D29" i="8"/>
  <c r="B29" i="8"/>
  <c r="A31" i="8"/>
  <c r="A30" i="8"/>
  <c r="M27" i="8"/>
  <c r="E27" i="8"/>
  <c r="F27" i="8"/>
  <c r="L27" i="8"/>
  <c r="K27" i="8"/>
  <c r="J27" i="8"/>
  <c r="I27" i="8"/>
  <c r="N27" i="8"/>
  <c r="P27" i="8"/>
  <c r="H27" i="8"/>
  <c r="O27" i="8"/>
  <c r="G27" i="8"/>
  <c r="Q24" i="8"/>
  <c r="Q25" i="8"/>
  <c r="P27" i="4"/>
  <c r="P26" i="4"/>
  <c r="A33" i="4"/>
  <c r="C33" i="4" s="1"/>
  <c r="A32" i="4"/>
  <c r="C32" i="4" s="1"/>
  <c r="J32" i="4" l="1"/>
  <c r="I32" i="4"/>
  <c r="O32" i="4"/>
  <c r="G32" i="4"/>
  <c r="N32" i="4"/>
  <c r="F32" i="4"/>
  <c r="H32" i="4"/>
  <c r="K32" i="4"/>
  <c r="E32" i="4"/>
  <c r="D32" i="4"/>
  <c r="M32" i="4"/>
  <c r="L32" i="4"/>
  <c r="H33" i="4"/>
  <c r="O33" i="4"/>
  <c r="D33" i="4"/>
  <c r="L33" i="4"/>
  <c r="E33" i="4"/>
  <c r="J33" i="4"/>
  <c r="I33" i="4"/>
  <c r="K33" i="4"/>
  <c r="N33" i="4"/>
  <c r="G33" i="4"/>
  <c r="F33" i="4"/>
  <c r="M33" i="4"/>
  <c r="M29" i="8"/>
  <c r="E29" i="8"/>
  <c r="N29" i="8"/>
  <c r="L29" i="8"/>
  <c r="K29" i="8"/>
  <c r="J29" i="8"/>
  <c r="F29" i="8"/>
  <c r="I29" i="8"/>
  <c r="P29" i="8"/>
  <c r="H29" i="8"/>
  <c r="O29" i="8"/>
  <c r="G29" i="8"/>
  <c r="Q26" i="8"/>
  <c r="Q27" i="8"/>
  <c r="D30" i="8"/>
  <c r="B30" i="8"/>
  <c r="M28" i="8"/>
  <c r="E28" i="8"/>
  <c r="L28" i="8"/>
  <c r="K28" i="8"/>
  <c r="J28" i="8"/>
  <c r="I28" i="8"/>
  <c r="P28" i="8"/>
  <c r="H28" i="8"/>
  <c r="F28" i="8"/>
  <c r="O28" i="8"/>
  <c r="G28" i="8"/>
  <c r="N28" i="8"/>
  <c r="D31" i="8"/>
  <c r="B31" i="8"/>
  <c r="A33" i="8"/>
  <c r="A32" i="8"/>
  <c r="P29" i="4"/>
  <c r="P28" i="4"/>
  <c r="A34" i="4"/>
  <c r="C34" i="4" s="1"/>
  <c r="A35" i="4"/>
  <c r="C35" i="4" s="1"/>
  <c r="J35" i="4" l="1"/>
  <c r="I35" i="4"/>
  <c r="H35" i="4"/>
  <c r="O35" i="4"/>
  <c r="G35" i="4"/>
  <c r="N35" i="4"/>
  <c r="F35" i="4"/>
  <c r="M35" i="4"/>
  <c r="L35" i="4"/>
  <c r="K35" i="4"/>
  <c r="E35" i="4"/>
  <c r="D35" i="4"/>
  <c r="N34" i="4"/>
  <c r="F34" i="4"/>
  <c r="M34" i="4"/>
  <c r="E34" i="4"/>
  <c r="K34" i="4"/>
  <c r="J34" i="4"/>
  <c r="L34" i="4"/>
  <c r="I34" i="4"/>
  <c r="H34" i="4"/>
  <c r="G34" i="4"/>
  <c r="O34" i="4"/>
  <c r="D34" i="4"/>
  <c r="M30" i="8"/>
  <c r="E30" i="8"/>
  <c r="L30" i="8"/>
  <c r="K30" i="8"/>
  <c r="J30" i="8"/>
  <c r="I30" i="8"/>
  <c r="F30" i="8"/>
  <c r="P30" i="8"/>
  <c r="H30" i="8"/>
  <c r="N30" i="8"/>
  <c r="O30" i="8"/>
  <c r="G30" i="8"/>
  <c r="D33" i="8"/>
  <c r="B33" i="8"/>
  <c r="A35" i="8"/>
  <c r="A34" i="8"/>
  <c r="M31" i="8"/>
  <c r="E31" i="8"/>
  <c r="L31" i="8"/>
  <c r="K31" i="8"/>
  <c r="J31" i="8"/>
  <c r="F31" i="8"/>
  <c r="I31" i="8"/>
  <c r="P31" i="8"/>
  <c r="H31" i="8"/>
  <c r="O31" i="8"/>
  <c r="G31" i="8"/>
  <c r="N31" i="8"/>
  <c r="D32" i="8"/>
  <c r="B32" i="8"/>
  <c r="Q28" i="8"/>
  <c r="Q29" i="8"/>
  <c r="P31" i="4"/>
  <c r="P30" i="4"/>
  <c r="A36" i="4"/>
  <c r="C36" i="4" s="1"/>
  <c r="A37" i="4"/>
  <c r="C37" i="4" s="1"/>
  <c r="J37" i="4" l="1"/>
  <c r="I37" i="4"/>
  <c r="H37" i="4"/>
  <c r="O37" i="4"/>
  <c r="G37" i="4"/>
  <c r="N37" i="4"/>
  <c r="F37" i="4"/>
  <c r="M37" i="4"/>
  <c r="E37" i="4"/>
  <c r="D37" i="4"/>
  <c r="L37" i="4"/>
  <c r="K37" i="4"/>
  <c r="N36" i="4"/>
  <c r="F36" i="4"/>
  <c r="M36" i="4"/>
  <c r="E36" i="4"/>
  <c r="L36" i="4"/>
  <c r="D36" i="4"/>
  <c r="K36" i="4"/>
  <c r="J36" i="4"/>
  <c r="I36" i="4"/>
  <c r="O36" i="4"/>
  <c r="H36" i="4"/>
  <c r="G36" i="4"/>
  <c r="D34" i="8"/>
  <c r="B34" i="8"/>
  <c r="D35" i="8"/>
  <c r="B35" i="8"/>
  <c r="A37" i="8"/>
  <c r="A36" i="8"/>
  <c r="M33" i="8"/>
  <c r="E33" i="8"/>
  <c r="L33" i="8"/>
  <c r="K33" i="8"/>
  <c r="J33" i="8"/>
  <c r="N33" i="8"/>
  <c r="I33" i="8"/>
  <c r="P33" i="8"/>
  <c r="H33" i="8"/>
  <c r="O33" i="8"/>
  <c r="G33" i="8"/>
  <c r="F33" i="8"/>
  <c r="M32" i="8"/>
  <c r="E32" i="8"/>
  <c r="F32" i="8"/>
  <c r="L32" i="8"/>
  <c r="K32" i="8"/>
  <c r="J32" i="8"/>
  <c r="I32" i="8"/>
  <c r="N32" i="8"/>
  <c r="P32" i="8"/>
  <c r="H32" i="8"/>
  <c r="O32" i="8"/>
  <c r="G32" i="8"/>
  <c r="Q31" i="8"/>
  <c r="Q30" i="8"/>
  <c r="P33" i="4"/>
  <c r="P32" i="4"/>
  <c r="A38" i="4"/>
  <c r="C38" i="4" s="1"/>
  <c r="A39" i="4"/>
  <c r="C39" i="4" s="1"/>
  <c r="N38" i="4" l="1"/>
  <c r="F38" i="4"/>
  <c r="M38" i="4"/>
  <c r="E38" i="4"/>
  <c r="L38" i="4"/>
  <c r="D38" i="4"/>
  <c r="K38" i="4"/>
  <c r="J38" i="4"/>
  <c r="I38" i="4"/>
  <c r="O38" i="4"/>
  <c r="H38" i="4"/>
  <c r="G38" i="4"/>
  <c r="J39" i="4"/>
  <c r="I39" i="4"/>
  <c r="H39" i="4"/>
  <c r="O39" i="4"/>
  <c r="G39" i="4"/>
  <c r="N39" i="4"/>
  <c r="F39" i="4"/>
  <c r="M39" i="4"/>
  <c r="E39" i="4"/>
  <c r="K39" i="4"/>
  <c r="D39" i="4"/>
  <c r="L39" i="4"/>
  <c r="Q33" i="8"/>
  <c r="D36" i="8"/>
  <c r="B36" i="8"/>
  <c r="D37" i="8"/>
  <c r="B37" i="8"/>
  <c r="A39" i="8"/>
  <c r="A38" i="8"/>
  <c r="Q32" i="8"/>
  <c r="M35" i="8"/>
  <c r="E35" i="8"/>
  <c r="L35" i="8"/>
  <c r="K35" i="8"/>
  <c r="J35" i="8"/>
  <c r="N35" i="8"/>
  <c r="I35" i="8"/>
  <c r="F35" i="8"/>
  <c r="P35" i="8"/>
  <c r="H35" i="8"/>
  <c r="O35" i="8"/>
  <c r="G35" i="8"/>
  <c r="M34" i="8"/>
  <c r="E34" i="8"/>
  <c r="N34" i="8"/>
  <c r="L34" i="8"/>
  <c r="K34" i="8"/>
  <c r="J34" i="8"/>
  <c r="I34" i="8"/>
  <c r="P34" i="8"/>
  <c r="H34" i="8"/>
  <c r="F34" i="8"/>
  <c r="O34" i="8"/>
  <c r="G34" i="8"/>
  <c r="P35" i="4"/>
  <c r="P34" i="4"/>
  <c r="A41" i="4"/>
  <c r="C41" i="4" s="1"/>
  <c r="A40" i="4"/>
  <c r="C40" i="4" s="1"/>
  <c r="O41" i="4" l="1"/>
  <c r="H41" i="4"/>
  <c r="I41" i="4"/>
  <c r="K41" i="4"/>
  <c r="F41" i="4"/>
  <c r="N41" i="4"/>
  <c r="L41" i="4"/>
  <c r="D41" i="4"/>
  <c r="J41" i="4"/>
  <c r="E41" i="4"/>
  <c r="G41" i="4"/>
  <c r="M41" i="4"/>
  <c r="N40" i="4"/>
  <c r="F40" i="4"/>
  <c r="M40" i="4"/>
  <c r="E40" i="4"/>
  <c r="L40" i="4"/>
  <c r="D40" i="4"/>
  <c r="K40" i="4"/>
  <c r="J40" i="4"/>
  <c r="I40" i="4"/>
  <c r="O40" i="4"/>
  <c r="H40" i="4"/>
  <c r="G40" i="4"/>
  <c r="D38" i="8"/>
  <c r="B38" i="8"/>
  <c r="Q34" i="8"/>
  <c r="D39" i="8"/>
  <c r="B39" i="8"/>
  <c r="A41" i="8"/>
  <c r="A40" i="8"/>
  <c r="M37" i="8"/>
  <c r="E37" i="8"/>
  <c r="L37" i="8"/>
  <c r="K37" i="8"/>
  <c r="J37" i="8"/>
  <c r="N37" i="8"/>
  <c r="I37" i="8"/>
  <c r="P37" i="8"/>
  <c r="H37" i="8"/>
  <c r="F37" i="8"/>
  <c r="O37" i="8"/>
  <c r="G37" i="8"/>
  <c r="M36" i="8"/>
  <c r="E36" i="8"/>
  <c r="N36" i="8"/>
  <c r="L36" i="8"/>
  <c r="K36" i="8"/>
  <c r="J36" i="8"/>
  <c r="I36" i="8"/>
  <c r="P36" i="8"/>
  <c r="H36" i="8"/>
  <c r="O36" i="8"/>
  <c r="G36" i="8"/>
  <c r="F36" i="8"/>
  <c r="Q35" i="8"/>
  <c r="P37" i="4"/>
  <c r="P36" i="4"/>
  <c r="A42" i="4"/>
  <c r="C42" i="4" s="1"/>
  <c r="A43" i="4"/>
  <c r="C43" i="4" s="1"/>
  <c r="I42" i="4" l="1"/>
  <c r="H42" i="4"/>
  <c r="O42" i="4"/>
  <c r="G42" i="4"/>
  <c r="N42" i="4"/>
  <c r="F42" i="4"/>
  <c r="M42" i="4"/>
  <c r="E42" i="4"/>
  <c r="L42" i="4"/>
  <c r="D42" i="4"/>
  <c r="K42" i="4"/>
  <c r="J42" i="4"/>
  <c r="M43" i="4"/>
  <c r="E43" i="4"/>
  <c r="L43" i="4"/>
  <c r="D43" i="4"/>
  <c r="K43" i="4"/>
  <c r="J43" i="4"/>
  <c r="I43" i="4"/>
  <c r="H43" i="4"/>
  <c r="F43" i="4"/>
  <c r="G43" i="4"/>
  <c r="O43" i="4"/>
  <c r="N43" i="4"/>
  <c r="D40" i="8"/>
  <c r="B40" i="8"/>
  <c r="D41" i="8"/>
  <c r="B41" i="8"/>
  <c r="A43" i="8"/>
  <c r="A42" i="8"/>
  <c r="Q36" i="8"/>
  <c r="M39" i="8"/>
  <c r="E39" i="8"/>
  <c r="F39" i="8"/>
  <c r="L39" i="8"/>
  <c r="K39" i="8"/>
  <c r="J39" i="8"/>
  <c r="N39" i="8"/>
  <c r="I39" i="8"/>
  <c r="P39" i="8"/>
  <c r="H39" i="8"/>
  <c r="O39" i="8"/>
  <c r="G39" i="8"/>
  <c r="M38" i="8"/>
  <c r="E38" i="8"/>
  <c r="L38" i="8"/>
  <c r="K38" i="8"/>
  <c r="J38" i="8"/>
  <c r="I38" i="8"/>
  <c r="F38" i="8"/>
  <c r="P38" i="8"/>
  <c r="H38" i="8"/>
  <c r="O38" i="8"/>
  <c r="G38" i="8"/>
  <c r="N38" i="8"/>
  <c r="Q37" i="8"/>
  <c r="P38" i="4"/>
  <c r="P39" i="4"/>
  <c r="A44" i="4"/>
  <c r="C44" i="4" s="1"/>
  <c r="A45" i="4"/>
  <c r="C45" i="4" s="1"/>
  <c r="I44" i="4" l="1"/>
  <c r="H44" i="4"/>
  <c r="O44" i="4"/>
  <c r="G44" i="4"/>
  <c r="N44" i="4"/>
  <c r="F44" i="4"/>
  <c r="M44" i="4"/>
  <c r="E44" i="4"/>
  <c r="L44" i="4"/>
  <c r="D44" i="4"/>
  <c r="K44" i="4"/>
  <c r="J44" i="4"/>
  <c r="M45" i="4"/>
  <c r="E45" i="4"/>
  <c r="L45" i="4"/>
  <c r="D45" i="4"/>
  <c r="K45" i="4"/>
  <c r="J45" i="4"/>
  <c r="I45" i="4"/>
  <c r="H45" i="4"/>
  <c r="O45" i="4"/>
  <c r="G45" i="4"/>
  <c r="N45" i="4"/>
  <c r="F45" i="4"/>
  <c r="D42" i="8"/>
  <c r="B42" i="8"/>
  <c r="Q38" i="8"/>
  <c r="D43" i="8"/>
  <c r="B43" i="8"/>
  <c r="A45" i="8"/>
  <c r="A44" i="8"/>
  <c r="M41" i="8"/>
  <c r="E41" i="8"/>
  <c r="N41" i="8"/>
  <c r="L41" i="8"/>
  <c r="K41" i="8"/>
  <c r="J41" i="8"/>
  <c r="I41" i="8"/>
  <c r="P41" i="8"/>
  <c r="H41" i="8"/>
  <c r="F41" i="8"/>
  <c r="O41" i="8"/>
  <c r="G41" i="8"/>
  <c r="M40" i="8"/>
  <c r="E40" i="8"/>
  <c r="L40" i="8"/>
  <c r="K40" i="8"/>
  <c r="J40" i="8"/>
  <c r="I40" i="8"/>
  <c r="F40" i="8"/>
  <c r="P40" i="8"/>
  <c r="H40" i="8"/>
  <c r="O40" i="8"/>
  <c r="G40" i="8"/>
  <c r="N40" i="8"/>
  <c r="Q39" i="8"/>
  <c r="P41" i="4"/>
  <c r="P40" i="4"/>
  <c r="A46" i="4"/>
  <c r="C46" i="4" s="1"/>
  <c r="A47" i="4"/>
  <c r="C47" i="4" s="1"/>
  <c r="M47" i="4" l="1"/>
  <c r="E47" i="4"/>
  <c r="L47" i="4"/>
  <c r="D47" i="4"/>
  <c r="K47" i="4"/>
  <c r="J47" i="4"/>
  <c r="I47" i="4"/>
  <c r="H47" i="4"/>
  <c r="O47" i="4"/>
  <c r="G47" i="4"/>
  <c r="F47" i="4"/>
  <c r="N47" i="4"/>
  <c r="I46" i="4"/>
  <c r="H46" i="4"/>
  <c r="O46" i="4"/>
  <c r="G46" i="4"/>
  <c r="N46" i="4"/>
  <c r="F46" i="4"/>
  <c r="M46" i="4"/>
  <c r="E46" i="4"/>
  <c r="L46" i="4"/>
  <c r="D46" i="4"/>
  <c r="K46" i="4"/>
  <c r="J46" i="4"/>
  <c r="D44" i="8"/>
  <c r="B44" i="8"/>
  <c r="D45" i="8"/>
  <c r="B45" i="8"/>
  <c r="A47" i="8"/>
  <c r="A46" i="8"/>
  <c r="Q40" i="8"/>
  <c r="M43" i="8"/>
  <c r="E43" i="8"/>
  <c r="N43" i="8"/>
  <c r="L43" i="8"/>
  <c r="K43" i="8"/>
  <c r="J43" i="8"/>
  <c r="I43" i="8"/>
  <c r="P43" i="8"/>
  <c r="H43" i="8"/>
  <c r="O43" i="8"/>
  <c r="G43" i="8"/>
  <c r="F43" i="8"/>
  <c r="M42" i="8"/>
  <c r="E42" i="8"/>
  <c r="L42" i="8"/>
  <c r="K42" i="8"/>
  <c r="J42" i="8"/>
  <c r="N42" i="8"/>
  <c r="I42" i="8"/>
  <c r="F42" i="8"/>
  <c r="P42" i="8"/>
  <c r="H42" i="8"/>
  <c r="O42" i="8"/>
  <c r="G42" i="8"/>
  <c r="Q41" i="8"/>
  <c r="P42" i="4"/>
  <c r="P43" i="4"/>
  <c r="A49" i="4"/>
  <c r="C49" i="4" s="1"/>
  <c r="A48" i="4"/>
  <c r="C48" i="4" s="1"/>
  <c r="I48" i="4" l="1"/>
  <c r="H48" i="4"/>
  <c r="O48" i="4"/>
  <c r="G48" i="4"/>
  <c r="N48" i="4"/>
  <c r="F48" i="4"/>
  <c r="M48" i="4"/>
  <c r="E48" i="4"/>
  <c r="L48" i="4"/>
  <c r="D48" i="4"/>
  <c r="K48" i="4"/>
  <c r="J48" i="4"/>
  <c r="H49" i="4"/>
  <c r="E49" i="4"/>
  <c r="I49" i="4"/>
  <c r="K49" i="4"/>
  <c r="M49" i="4"/>
  <c r="O49" i="4"/>
  <c r="D49" i="4"/>
  <c r="F49" i="4"/>
  <c r="N49" i="4"/>
  <c r="J49" i="4"/>
  <c r="L49" i="4"/>
  <c r="G49" i="4"/>
  <c r="D46" i="8"/>
  <c r="B46" i="8"/>
  <c r="Q42" i="8"/>
  <c r="D47" i="8"/>
  <c r="B47" i="8"/>
  <c r="A49" i="8"/>
  <c r="A48" i="8"/>
  <c r="M45" i="8"/>
  <c r="E45" i="8"/>
  <c r="L45" i="8"/>
  <c r="K45" i="8"/>
  <c r="J45" i="8"/>
  <c r="N45" i="8"/>
  <c r="I45" i="8"/>
  <c r="P45" i="8"/>
  <c r="H45" i="8"/>
  <c r="O45" i="8"/>
  <c r="G45" i="8"/>
  <c r="F45" i="8"/>
  <c r="M44" i="8"/>
  <c r="E44" i="8"/>
  <c r="L44" i="8"/>
  <c r="K44" i="8"/>
  <c r="J44" i="8"/>
  <c r="I44" i="8"/>
  <c r="N44" i="8"/>
  <c r="P44" i="8"/>
  <c r="H44" i="8"/>
  <c r="F44" i="8"/>
  <c r="O44" i="8"/>
  <c r="G44" i="8"/>
  <c r="Q43" i="8"/>
  <c r="P45" i="4"/>
  <c r="P44" i="4"/>
  <c r="A50" i="4"/>
  <c r="C50" i="4" s="1"/>
  <c r="A51" i="4"/>
  <c r="C51" i="4" s="1"/>
  <c r="M50" i="4" l="1"/>
  <c r="E50" i="4"/>
  <c r="L50" i="4"/>
  <c r="D50" i="4"/>
  <c r="K50" i="4"/>
  <c r="J50" i="4"/>
  <c r="I50" i="4"/>
  <c r="H50" i="4"/>
  <c r="O50" i="4"/>
  <c r="G50" i="4"/>
  <c r="N50" i="4"/>
  <c r="F50" i="4"/>
  <c r="I51" i="4"/>
  <c r="H51" i="4"/>
  <c r="O51" i="4"/>
  <c r="G51" i="4"/>
  <c r="N51" i="4"/>
  <c r="F51" i="4"/>
  <c r="M51" i="4"/>
  <c r="E51" i="4"/>
  <c r="L51" i="4"/>
  <c r="D51" i="4"/>
  <c r="K51" i="4"/>
  <c r="J51" i="4"/>
  <c r="D48" i="8"/>
  <c r="B48" i="8"/>
  <c r="D49" i="8"/>
  <c r="B49" i="8"/>
  <c r="A51" i="8"/>
  <c r="A50" i="8"/>
  <c r="Q44" i="8"/>
  <c r="M47" i="8"/>
  <c r="E47" i="8"/>
  <c r="L47" i="8"/>
  <c r="K47" i="8"/>
  <c r="J47" i="8"/>
  <c r="I47" i="8"/>
  <c r="P47" i="8"/>
  <c r="H47" i="8"/>
  <c r="N47" i="8"/>
  <c r="O47" i="8"/>
  <c r="G47" i="8"/>
  <c r="F47" i="8"/>
  <c r="M46" i="8"/>
  <c r="E46" i="8"/>
  <c r="F46" i="8"/>
  <c r="L46" i="8"/>
  <c r="K46" i="8"/>
  <c r="J46" i="8"/>
  <c r="I46" i="8"/>
  <c r="N46" i="8"/>
  <c r="P46" i="8"/>
  <c r="H46" i="8"/>
  <c r="O46" i="8"/>
  <c r="G46" i="8"/>
  <c r="Q45" i="8"/>
  <c r="P46" i="4"/>
  <c r="P47" i="4"/>
  <c r="A52" i="4"/>
  <c r="C52" i="4" s="1"/>
  <c r="A53" i="4"/>
  <c r="C53" i="4" s="1"/>
  <c r="M52" i="4" l="1"/>
  <c r="E52" i="4"/>
  <c r="L52" i="4"/>
  <c r="D52" i="4"/>
  <c r="K52" i="4"/>
  <c r="J52" i="4"/>
  <c r="I52" i="4"/>
  <c r="H52" i="4"/>
  <c r="O52" i="4"/>
  <c r="G52" i="4"/>
  <c r="N52" i="4"/>
  <c r="F52" i="4"/>
  <c r="I53" i="4"/>
  <c r="H53" i="4"/>
  <c r="O53" i="4"/>
  <c r="G53" i="4"/>
  <c r="N53" i="4"/>
  <c r="F53" i="4"/>
  <c r="M53" i="4"/>
  <c r="E53" i="4"/>
  <c r="L53" i="4"/>
  <c r="D53" i="4"/>
  <c r="K53" i="4"/>
  <c r="J53" i="4"/>
  <c r="D50" i="8"/>
  <c r="B50" i="8"/>
  <c r="Q46" i="8"/>
  <c r="D51" i="8"/>
  <c r="B51" i="8"/>
  <c r="A53" i="8"/>
  <c r="A52" i="8"/>
  <c r="M49" i="8"/>
  <c r="E49" i="8"/>
  <c r="L49" i="8"/>
  <c r="K49" i="8"/>
  <c r="J49" i="8"/>
  <c r="I49" i="8"/>
  <c r="F49" i="8"/>
  <c r="P49" i="8"/>
  <c r="H49" i="8"/>
  <c r="O49" i="8"/>
  <c r="G49" i="8"/>
  <c r="N49" i="8"/>
  <c r="M48" i="8"/>
  <c r="E48" i="8"/>
  <c r="N48" i="8"/>
  <c r="L48" i="8"/>
  <c r="K48" i="8"/>
  <c r="J48" i="8"/>
  <c r="F48" i="8"/>
  <c r="I48" i="8"/>
  <c r="P48" i="8"/>
  <c r="H48" i="8"/>
  <c r="O48" i="8"/>
  <c r="G48" i="8"/>
  <c r="Q47" i="8"/>
  <c r="P49" i="4"/>
  <c r="P48" i="4"/>
  <c r="A54" i="4"/>
  <c r="C54" i="4" s="1"/>
  <c r="A55" i="4"/>
  <c r="C55" i="4" s="1"/>
  <c r="I55" i="4" l="1"/>
  <c r="H55" i="4"/>
  <c r="O55" i="4"/>
  <c r="G55" i="4"/>
  <c r="N55" i="4"/>
  <c r="F55" i="4"/>
  <c r="M55" i="4"/>
  <c r="E55" i="4"/>
  <c r="L55" i="4"/>
  <c r="D55" i="4"/>
  <c r="K55" i="4"/>
  <c r="J55" i="4"/>
  <c r="M54" i="4"/>
  <c r="E54" i="4"/>
  <c r="L54" i="4"/>
  <c r="D54" i="4"/>
  <c r="K54" i="4"/>
  <c r="J54" i="4"/>
  <c r="I54" i="4"/>
  <c r="H54" i="4"/>
  <c r="O54" i="4"/>
  <c r="G54" i="4"/>
  <c r="F54" i="4"/>
  <c r="N54" i="4"/>
  <c r="D52" i="8"/>
  <c r="B52" i="8"/>
  <c r="A55" i="8"/>
  <c r="D53" i="8"/>
  <c r="B53" i="8"/>
  <c r="A54" i="8"/>
  <c r="Q48" i="8"/>
  <c r="M51" i="8"/>
  <c r="E51" i="8"/>
  <c r="F51" i="8"/>
  <c r="L51" i="8"/>
  <c r="K51" i="8"/>
  <c r="J51" i="8"/>
  <c r="I51" i="8"/>
  <c r="N51" i="8"/>
  <c r="P51" i="8"/>
  <c r="H51" i="8"/>
  <c r="O51" i="8"/>
  <c r="G51" i="8"/>
  <c r="M50" i="8"/>
  <c r="E50" i="8"/>
  <c r="L50" i="8"/>
  <c r="K50" i="8"/>
  <c r="J50" i="8"/>
  <c r="N50" i="8"/>
  <c r="I50" i="8"/>
  <c r="P50" i="8"/>
  <c r="H50" i="8"/>
  <c r="F50" i="8"/>
  <c r="O50" i="8"/>
  <c r="G50" i="8"/>
  <c r="Q49" i="8"/>
  <c r="P50" i="4"/>
  <c r="P51" i="4"/>
  <c r="A57" i="4"/>
  <c r="C57" i="4" s="1"/>
  <c r="A56" i="4"/>
  <c r="C56" i="4" s="1"/>
  <c r="M56" i="4" l="1"/>
  <c r="E56" i="4"/>
  <c r="L56" i="4"/>
  <c r="D56" i="4"/>
  <c r="K56" i="4"/>
  <c r="J56" i="4"/>
  <c r="I56" i="4"/>
  <c r="H56" i="4"/>
  <c r="O56" i="4"/>
  <c r="G56" i="4"/>
  <c r="N56" i="4"/>
  <c r="F56" i="4"/>
  <c r="O57" i="4"/>
  <c r="G57" i="4"/>
  <c r="H57" i="4"/>
  <c r="I57" i="4"/>
  <c r="K57" i="4"/>
  <c r="E57" i="4"/>
  <c r="M57" i="4"/>
  <c r="F57" i="4"/>
  <c r="J57" i="4"/>
  <c r="D57" i="4"/>
  <c r="L57" i="4"/>
  <c r="N57" i="4"/>
  <c r="D54" i="8"/>
  <c r="B54" i="8"/>
  <c r="Q50" i="8"/>
  <c r="M53" i="8"/>
  <c r="E53" i="8"/>
  <c r="L53" i="8"/>
  <c r="K53" i="8"/>
  <c r="J53" i="8"/>
  <c r="F53" i="8"/>
  <c r="I53" i="8"/>
  <c r="N53" i="8"/>
  <c r="P53" i="8"/>
  <c r="H53" i="8"/>
  <c r="O53" i="8"/>
  <c r="G53" i="8"/>
  <c r="D55" i="8"/>
  <c r="B55" i="8"/>
  <c r="A57" i="8"/>
  <c r="A56" i="8"/>
  <c r="M52" i="8"/>
  <c r="E52" i="8"/>
  <c r="L52" i="8"/>
  <c r="K52" i="8"/>
  <c r="J52" i="8"/>
  <c r="I52" i="8"/>
  <c r="P52" i="8"/>
  <c r="H52" i="8"/>
  <c r="F52" i="8"/>
  <c r="O52" i="8"/>
  <c r="G52" i="8"/>
  <c r="N52" i="8"/>
  <c r="Q51" i="8"/>
  <c r="P53" i="4"/>
  <c r="P52" i="4"/>
  <c r="A59" i="4"/>
  <c r="C59" i="4" s="1"/>
  <c r="A58" i="4"/>
  <c r="C58" i="4" s="1"/>
  <c r="I58" i="4" l="1"/>
  <c r="H58" i="4"/>
  <c r="O58" i="4"/>
  <c r="G58" i="4"/>
  <c r="N58" i="4"/>
  <c r="F58" i="4"/>
  <c r="M58" i="4"/>
  <c r="E58" i="4"/>
  <c r="L58" i="4"/>
  <c r="D58" i="4"/>
  <c r="K58" i="4"/>
  <c r="J58" i="4"/>
  <c r="M59" i="4"/>
  <c r="E59" i="4"/>
  <c r="L59" i="4"/>
  <c r="D59" i="4"/>
  <c r="K59" i="4"/>
  <c r="J59" i="4"/>
  <c r="I59" i="4"/>
  <c r="H59" i="4"/>
  <c r="O59" i="4"/>
  <c r="G59" i="4"/>
  <c r="N59" i="4"/>
  <c r="F59" i="4"/>
  <c r="Q53" i="8"/>
  <c r="Q52" i="8"/>
  <c r="D56" i="8"/>
  <c r="B56" i="8"/>
  <c r="D57" i="8"/>
  <c r="B57" i="8"/>
  <c r="A59" i="8"/>
  <c r="A58" i="8"/>
  <c r="P54" i="8"/>
  <c r="O54" i="8"/>
  <c r="N54" i="8"/>
  <c r="M54" i="8"/>
  <c r="L54" i="8"/>
  <c r="E54" i="8"/>
  <c r="F54" i="8"/>
  <c r="K54" i="8"/>
  <c r="J54" i="8"/>
  <c r="I54" i="8"/>
  <c r="H54" i="8"/>
  <c r="G54" i="8"/>
  <c r="P55" i="8"/>
  <c r="H55" i="8"/>
  <c r="O55" i="8"/>
  <c r="G55" i="8"/>
  <c r="N55" i="8"/>
  <c r="F55" i="8"/>
  <c r="M55" i="8"/>
  <c r="E55" i="8"/>
  <c r="L55" i="8"/>
  <c r="K55" i="8"/>
  <c r="J55" i="8"/>
  <c r="I55" i="8"/>
  <c r="P54" i="4"/>
  <c r="P55" i="4"/>
  <c r="A60" i="4"/>
  <c r="C60" i="4" s="1"/>
  <c r="A61" i="4"/>
  <c r="C61" i="4" s="1"/>
  <c r="M61" i="4" l="1"/>
  <c r="E61" i="4"/>
  <c r="L61" i="4"/>
  <c r="D61" i="4"/>
  <c r="K61" i="4"/>
  <c r="J61" i="4"/>
  <c r="I61" i="4"/>
  <c r="H61" i="4"/>
  <c r="O61" i="4"/>
  <c r="G61" i="4"/>
  <c r="N61" i="4"/>
  <c r="F61" i="4"/>
  <c r="I60" i="4"/>
  <c r="H60" i="4"/>
  <c r="O60" i="4"/>
  <c r="G60" i="4"/>
  <c r="N60" i="4"/>
  <c r="F60" i="4"/>
  <c r="M60" i="4"/>
  <c r="E60" i="4"/>
  <c r="L60" i="4"/>
  <c r="D60" i="4"/>
  <c r="K60" i="4"/>
  <c r="J60" i="4"/>
  <c r="D58" i="8"/>
  <c r="B58" i="8"/>
  <c r="D59" i="8"/>
  <c r="B59" i="8"/>
  <c r="A61" i="8"/>
  <c r="A60" i="8"/>
  <c r="Q54" i="8"/>
  <c r="P57" i="8"/>
  <c r="H57" i="8"/>
  <c r="O57" i="8"/>
  <c r="G57" i="8"/>
  <c r="N57" i="8"/>
  <c r="F57" i="8"/>
  <c r="M57" i="8"/>
  <c r="E57" i="8"/>
  <c r="L57" i="8"/>
  <c r="K57" i="8"/>
  <c r="J57" i="8"/>
  <c r="I57" i="8"/>
  <c r="Q55" i="8"/>
  <c r="P56" i="8"/>
  <c r="H56" i="8"/>
  <c r="O56" i="8"/>
  <c r="G56" i="8"/>
  <c r="N56" i="8"/>
  <c r="F56" i="8"/>
  <c r="M56" i="8"/>
  <c r="E56" i="8"/>
  <c r="L56" i="8"/>
  <c r="K56" i="8"/>
  <c r="J56" i="8"/>
  <c r="I56" i="8"/>
  <c r="P57" i="4"/>
  <c r="P56" i="4"/>
  <c r="A62" i="4"/>
  <c r="C62" i="4" s="1"/>
  <c r="A63" i="4"/>
  <c r="C63" i="4" s="1"/>
  <c r="I62" i="4" l="1"/>
  <c r="H62" i="4"/>
  <c r="O62" i="4"/>
  <c r="G62" i="4"/>
  <c r="N62" i="4"/>
  <c r="F62" i="4"/>
  <c r="M62" i="4"/>
  <c r="E62" i="4"/>
  <c r="L62" i="4"/>
  <c r="D62" i="4"/>
  <c r="K62" i="4"/>
  <c r="J62" i="4"/>
  <c r="M63" i="4"/>
  <c r="E63" i="4"/>
  <c r="L63" i="4"/>
  <c r="D63" i="4"/>
  <c r="K63" i="4"/>
  <c r="J63" i="4"/>
  <c r="I63" i="4"/>
  <c r="H63" i="4"/>
  <c r="O63" i="4"/>
  <c r="G63" i="4"/>
  <c r="N63" i="4"/>
  <c r="F63" i="4"/>
  <c r="Q57" i="8"/>
  <c r="D60" i="8"/>
  <c r="B60" i="8"/>
  <c r="D61" i="8"/>
  <c r="B61" i="8"/>
  <c r="A63" i="8"/>
  <c r="A62" i="8"/>
  <c r="Q56" i="8"/>
  <c r="P59" i="8"/>
  <c r="H59" i="8"/>
  <c r="O59" i="8"/>
  <c r="G59" i="8"/>
  <c r="N59" i="8"/>
  <c r="F59" i="8"/>
  <c r="M59" i="8"/>
  <c r="E59" i="8"/>
  <c r="L59" i="8"/>
  <c r="K59" i="8"/>
  <c r="J59" i="8"/>
  <c r="I59" i="8"/>
  <c r="P58" i="8"/>
  <c r="H58" i="8"/>
  <c r="O58" i="8"/>
  <c r="G58" i="8"/>
  <c r="N58" i="8"/>
  <c r="F58" i="8"/>
  <c r="M58" i="8"/>
  <c r="E58" i="8"/>
  <c r="L58" i="8"/>
  <c r="K58" i="8"/>
  <c r="J58" i="8"/>
  <c r="I58" i="8"/>
  <c r="P59" i="4"/>
  <c r="P58" i="4"/>
  <c r="A65" i="4"/>
  <c r="C65" i="4" s="1"/>
  <c r="A64" i="4"/>
  <c r="C64" i="4" s="1"/>
  <c r="H65" i="4" l="1"/>
  <c r="O65" i="4"/>
  <c r="D65" i="4"/>
  <c r="L65" i="4"/>
  <c r="G65" i="4"/>
  <c r="E65" i="4"/>
  <c r="I65" i="4"/>
  <c r="K65" i="4"/>
  <c r="F65" i="4"/>
  <c r="J65" i="4"/>
  <c r="M65" i="4"/>
  <c r="N65" i="4"/>
  <c r="I64" i="4"/>
  <c r="H64" i="4"/>
  <c r="O64" i="4"/>
  <c r="G64" i="4"/>
  <c r="N64" i="4"/>
  <c r="F64" i="4"/>
  <c r="M64" i="4"/>
  <c r="E64" i="4"/>
  <c r="L64" i="4"/>
  <c r="D64" i="4"/>
  <c r="K64" i="4"/>
  <c r="J64" i="4"/>
  <c r="Q59" i="8"/>
  <c r="D62" i="8"/>
  <c r="B62" i="8"/>
  <c r="D63" i="8"/>
  <c r="B63" i="8"/>
  <c r="A65" i="8"/>
  <c r="A64" i="8"/>
  <c r="P61" i="8"/>
  <c r="H61" i="8"/>
  <c r="O61" i="8"/>
  <c r="G61" i="8"/>
  <c r="N61" i="8"/>
  <c r="F61" i="8"/>
  <c r="M61" i="8"/>
  <c r="E61" i="8"/>
  <c r="L61" i="8"/>
  <c r="K61" i="8"/>
  <c r="J61" i="8"/>
  <c r="I61" i="8"/>
  <c r="Q58" i="8"/>
  <c r="P60" i="8"/>
  <c r="H60" i="8"/>
  <c r="O60" i="8"/>
  <c r="G60" i="8"/>
  <c r="N60" i="8"/>
  <c r="F60" i="8"/>
  <c r="M60" i="8"/>
  <c r="E60" i="8"/>
  <c r="L60" i="8"/>
  <c r="K60" i="8"/>
  <c r="J60" i="8"/>
  <c r="I60" i="8"/>
  <c r="P61" i="4"/>
  <c r="P60" i="4"/>
  <c r="A67" i="4"/>
  <c r="C67" i="4" s="1"/>
  <c r="A66" i="4"/>
  <c r="C66" i="4" s="1"/>
  <c r="M66" i="4" l="1"/>
  <c r="E66" i="4"/>
  <c r="L66" i="4"/>
  <c r="D66" i="4"/>
  <c r="K66" i="4"/>
  <c r="J66" i="4"/>
  <c r="I66" i="4"/>
  <c r="H66" i="4"/>
  <c r="O66" i="4"/>
  <c r="G66" i="4"/>
  <c r="F66" i="4"/>
  <c r="N66" i="4"/>
  <c r="I67" i="4"/>
  <c r="H67" i="4"/>
  <c r="O67" i="4"/>
  <c r="G67" i="4"/>
  <c r="N67" i="4"/>
  <c r="F67" i="4"/>
  <c r="M67" i="4"/>
  <c r="E67" i="4"/>
  <c r="L67" i="4"/>
  <c r="D67" i="4"/>
  <c r="K67" i="4"/>
  <c r="J67" i="4"/>
  <c r="Q61" i="8"/>
  <c r="D64" i="8"/>
  <c r="B64" i="8"/>
  <c r="D65" i="8"/>
  <c r="B65" i="8"/>
  <c r="A67" i="8"/>
  <c r="A66" i="8"/>
  <c r="P63" i="8"/>
  <c r="H63" i="8"/>
  <c r="O63" i="8"/>
  <c r="G63" i="8"/>
  <c r="N63" i="8"/>
  <c r="F63" i="8"/>
  <c r="M63" i="8"/>
  <c r="E63" i="8"/>
  <c r="L63" i="8"/>
  <c r="K63" i="8"/>
  <c r="J63" i="8"/>
  <c r="I63" i="8"/>
  <c r="Q60" i="8"/>
  <c r="P62" i="8"/>
  <c r="H62" i="8"/>
  <c r="O62" i="8"/>
  <c r="G62" i="8"/>
  <c r="N62" i="8"/>
  <c r="F62" i="8"/>
  <c r="M62" i="8"/>
  <c r="E62" i="8"/>
  <c r="L62" i="8"/>
  <c r="K62" i="8"/>
  <c r="J62" i="8"/>
  <c r="I62" i="8"/>
  <c r="P62" i="4"/>
  <c r="P63" i="4"/>
  <c r="A68" i="4"/>
  <c r="C68" i="4" s="1"/>
  <c r="A69" i="4"/>
  <c r="C69" i="4" s="1"/>
  <c r="I69" i="4" l="1"/>
  <c r="H69" i="4"/>
  <c r="O69" i="4"/>
  <c r="G69" i="4"/>
  <c r="N69" i="4"/>
  <c r="F69" i="4"/>
  <c r="M69" i="4"/>
  <c r="E69" i="4"/>
  <c r="L69" i="4"/>
  <c r="D69" i="4"/>
  <c r="K69" i="4"/>
  <c r="J69" i="4"/>
  <c r="M68" i="4"/>
  <c r="E68" i="4"/>
  <c r="L68" i="4"/>
  <c r="D68" i="4"/>
  <c r="K68" i="4"/>
  <c r="J68" i="4"/>
  <c r="I68" i="4"/>
  <c r="H68" i="4"/>
  <c r="O68" i="4"/>
  <c r="G68" i="4"/>
  <c r="N68" i="4"/>
  <c r="F68" i="4"/>
  <c r="Q63" i="8"/>
  <c r="D66" i="8"/>
  <c r="B66" i="8"/>
  <c r="P65" i="8"/>
  <c r="H65" i="8"/>
  <c r="O65" i="8"/>
  <c r="G65" i="8"/>
  <c r="N65" i="8"/>
  <c r="F65" i="8"/>
  <c r="M65" i="8"/>
  <c r="E65" i="8"/>
  <c r="L65" i="8"/>
  <c r="K65" i="8"/>
  <c r="J65" i="8"/>
  <c r="I65" i="8"/>
  <c r="D67" i="8"/>
  <c r="B67" i="8"/>
  <c r="A69" i="8"/>
  <c r="A68" i="8"/>
  <c r="Q62" i="8"/>
  <c r="P64" i="8"/>
  <c r="H64" i="8"/>
  <c r="O64" i="8"/>
  <c r="G64" i="8"/>
  <c r="N64" i="8"/>
  <c r="F64" i="8"/>
  <c r="M64" i="8"/>
  <c r="E64" i="8"/>
  <c r="L64" i="8"/>
  <c r="K64" i="8"/>
  <c r="J64" i="8"/>
  <c r="I64" i="8"/>
  <c r="P65" i="4"/>
  <c r="P64" i="4"/>
  <c r="A70" i="4"/>
  <c r="C70" i="4" s="1"/>
  <c r="A71" i="4"/>
  <c r="C71" i="4" s="1"/>
  <c r="I71" i="4" l="1"/>
  <c r="H71" i="4"/>
  <c r="O71" i="4"/>
  <c r="G71" i="4"/>
  <c r="N71" i="4"/>
  <c r="F71" i="4"/>
  <c r="M71" i="4"/>
  <c r="E71" i="4"/>
  <c r="L71" i="4"/>
  <c r="D71" i="4"/>
  <c r="K71" i="4"/>
  <c r="J71" i="4"/>
  <c r="M70" i="4"/>
  <c r="E70" i="4"/>
  <c r="L70" i="4"/>
  <c r="D70" i="4"/>
  <c r="K70" i="4"/>
  <c r="J70" i="4"/>
  <c r="I70" i="4"/>
  <c r="H70" i="4"/>
  <c r="O70" i="4"/>
  <c r="G70" i="4"/>
  <c r="N70" i="4"/>
  <c r="F70" i="4"/>
  <c r="Q64" i="8"/>
  <c r="D68" i="8"/>
  <c r="B68" i="8"/>
  <c r="Q65" i="8"/>
  <c r="P66" i="8"/>
  <c r="H66" i="8"/>
  <c r="O66" i="8"/>
  <c r="G66" i="8"/>
  <c r="N66" i="8"/>
  <c r="F66" i="8"/>
  <c r="M66" i="8"/>
  <c r="E66" i="8"/>
  <c r="L66" i="8"/>
  <c r="K66" i="8"/>
  <c r="J66" i="8"/>
  <c r="I66" i="8"/>
  <c r="D69" i="8"/>
  <c r="B69" i="8"/>
  <c r="A71" i="8"/>
  <c r="A70" i="8"/>
  <c r="P67" i="8"/>
  <c r="H67" i="8"/>
  <c r="O67" i="8"/>
  <c r="G67" i="8"/>
  <c r="N67" i="8"/>
  <c r="F67" i="8"/>
  <c r="M67" i="8"/>
  <c r="E67" i="8"/>
  <c r="L67" i="8"/>
  <c r="K67" i="8"/>
  <c r="J67" i="8"/>
  <c r="I67" i="8"/>
  <c r="P67" i="4"/>
  <c r="P66" i="4"/>
  <c r="A73" i="4"/>
  <c r="C73" i="4" s="1"/>
  <c r="A72" i="4"/>
  <c r="C72" i="4" s="1"/>
  <c r="M72" i="4" l="1"/>
  <c r="E72" i="4"/>
  <c r="L72" i="4"/>
  <c r="D72" i="4"/>
  <c r="K72" i="4"/>
  <c r="J72" i="4"/>
  <c r="I72" i="4"/>
  <c r="H72" i="4"/>
  <c r="O72" i="4"/>
  <c r="G72" i="4"/>
  <c r="F72" i="4"/>
  <c r="N72" i="4"/>
  <c r="O73" i="4"/>
  <c r="J73" i="4"/>
  <c r="F73" i="4"/>
  <c r="N73" i="4"/>
  <c r="K73" i="4"/>
  <c r="D73" i="4"/>
  <c r="G73" i="4"/>
  <c r="L73" i="4"/>
  <c r="I73" i="4"/>
  <c r="M73" i="4"/>
  <c r="H73" i="4"/>
  <c r="E73" i="4"/>
  <c r="Q67" i="8"/>
  <c r="D70" i="8"/>
  <c r="B70" i="8"/>
  <c r="Q66" i="8"/>
  <c r="D71" i="8"/>
  <c r="B71" i="8"/>
  <c r="A73" i="8"/>
  <c r="A72" i="8"/>
  <c r="P68" i="8"/>
  <c r="H68" i="8"/>
  <c r="O68" i="8"/>
  <c r="G68" i="8"/>
  <c r="N68" i="8"/>
  <c r="F68" i="8"/>
  <c r="M68" i="8"/>
  <c r="E68" i="8"/>
  <c r="L68" i="8"/>
  <c r="K68" i="8"/>
  <c r="J68" i="8"/>
  <c r="I68" i="8"/>
  <c r="P69" i="8"/>
  <c r="H69" i="8"/>
  <c r="O69" i="8"/>
  <c r="G69" i="8"/>
  <c r="N69" i="8"/>
  <c r="F69" i="8"/>
  <c r="M69" i="8"/>
  <c r="E69" i="8"/>
  <c r="L69" i="8"/>
  <c r="K69" i="8"/>
  <c r="J69" i="8"/>
  <c r="I69" i="8"/>
  <c r="P69" i="4"/>
  <c r="P68" i="4"/>
  <c r="A75" i="4"/>
  <c r="C75" i="4" s="1"/>
  <c r="A74" i="4"/>
  <c r="C74" i="4" s="1"/>
  <c r="I74" i="4" l="1"/>
  <c r="H74" i="4"/>
  <c r="O74" i="4"/>
  <c r="G74" i="4"/>
  <c r="N74" i="4"/>
  <c r="F74" i="4"/>
  <c r="M74" i="4"/>
  <c r="E74" i="4"/>
  <c r="L74" i="4"/>
  <c r="D74" i="4"/>
  <c r="K74" i="4"/>
  <c r="J74" i="4"/>
  <c r="M75" i="4"/>
  <c r="E75" i="4"/>
  <c r="L75" i="4"/>
  <c r="D75" i="4"/>
  <c r="K75" i="4"/>
  <c r="J75" i="4"/>
  <c r="I75" i="4"/>
  <c r="H75" i="4"/>
  <c r="O75" i="4"/>
  <c r="G75" i="4"/>
  <c r="N75" i="4"/>
  <c r="F75" i="4"/>
  <c r="Q68" i="8"/>
  <c r="D72" i="8"/>
  <c r="B72" i="8"/>
  <c r="D73" i="8"/>
  <c r="B73" i="8"/>
  <c r="A75" i="8"/>
  <c r="A74" i="8"/>
  <c r="P71" i="8"/>
  <c r="H71" i="8"/>
  <c r="O71" i="8"/>
  <c r="G71" i="8"/>
  <c r="N71" i="8"/>
  <c r="F71" i="8"/>
  <c r="M71" i="8"/>
  <c r="E71" i="8"/>
  <c r="L71" i="8"/>
  <c r="K71" i="8"/>
  <c r="J71" i="8"/>
  <c r="I71" i="8"/>
  <c r="Q69" i="8"/>
  <c r="P70" i="8"/>
  <c r="H70" i="8"/>
  <c r="O70" i="8"/>
  <c r="G70" i="8"/>
  <c r="N70" i="8"/>
  <c r="F70" i="8"/>
  <c r="M70" i="8"/>
  <c r="E70" i="8"/>
  <c r="L70" i="8"/>
  <c r="K70" i="8"/>
  <c r="J70" i="8"/>
  <c r="I70" i="8"/>
  <c r="P70" i="4"/>
  <c r="P71" i="4"/>
  <c r="A76" i="4"/>
  <c r="C76" i="4" s="1"/>
  <c r="A77" i="4"/>
  <c r="C77" i="4" s="1"/>
  <c r="M77" i="4" l="1"/>
  <c r="E77" i="4"/>
  <c r="L77" i="4"/>
  <c r="D77" i="4"/>
  <c r="K77" i="4"/>
  <c r="J77" i="4"/>
  <c r="I77" i="4"/>
  <c r="H77" i="4"/>
  <c r="O77" i="4"/>
  <c r="G77" i="4"/>
  <c r="N77" i="4"/>
  <c r="F77" i="4"/>
  <c r="I76" i="4"/>
  <c r="H76" i="4"/>
  <c r="O76" i="4"/>
  <c r="G76" i="4"/>
  <c r="N76" i="4"/>
  <c r="F76" i="4"/>
  <c r="M76" i="4"/>
  <c r="E76" i="4"/>
  <c r="L76" i="4"/>
  <c r="D76" i="4"/>
  <c r="K76" i="4"/>
  <c r="J76" i="4"/>
  <c r="Q71" i="8"/>
  <c r="D74" i="8"/>
  <c r="B74" i="8"/>
  <c r="D75" i="8"/>
  <c r="B75" i="8"/>
  <c r="A77" i="8"/>
  <c r="A76" i="8"/>
  <c r="P73" i="8"/>
  <c r="H73" i="8"/>
  <c r="O73" i="8"/>
  <c r="G73" i="8"/>
  <c r="N73" i="8"/>
  <c r="F73" i="8"/>
  <c r="M73" i="8"/>
  <c r="E73" i="8"/>
  <c r="L73" i="8"/>
  <c r="K73" i="8"/>
  <c r="J73" i="8"/>
  <c r="I73" i="8"/>
  <c r="Q70" i="8"/>
  <c r="P72" i="8"/>
  <c r="H72" i="8"/>
  <c r="O72" i="8"/>
  <c r="G72" i="8"/>
  <c r="N72" i="8"/>
  <c r="F72" i="8"/>
  <c r="M72" i="8"/>
  <c r="E72" i="8"/>
  <c r="L72" i="8"/>
  <c r="K72" i="8"/>
  <c r="J72" i="8"/>
  <c r="I72" i="8"/>
  <c r="P73" i="4"/>
  <c r="P72" i="4"/>
  <c r="A78" i="4"/>
  <c r="C78" i="4" s="1"/>
  <c r="A79" i="4"/>
  <c r="C79" i="4" s="1"/>
  <c r="M79" i="4" l="1"/>
  <c r="E79" i="4"/>
  <c r="L79" i="4"/>
  <c r="D79" i="4"/>
  <c r="K79" i="4"/>
  <c r="J79" i="4"/>
  <c r="I79" i="4"/>
  <c r="H79" i="4"/>
  <c r="O79" i="4"/>
  <c r="G79" i="4"/>
  <c r="N79" i="4"/>
  <c r="F79" i="4"/>
  <c r="I78" i="4"/>
  <c r="H78" i="4"/>
  <c r="O78" i="4"/>
  <c r="G78" i="4"/>
  <c r="N78" i="4"/>
  <c r="F78" i="4"/>
  <c r="M78" i="4"/>
  <c r="E78" i="4"/>
  <c r="L78" i="4"/>
  <c r="D78" i="4"/>
  <c r="K78" i="4"/>
  <c r="J78" i="4"/>
  <c r="Q73" i="8"/>
  <c r="D76" i="8"/>
  <c r="B76" i="8"/>
  <c r="D77" i="8"/>
  <c r="B77" i="8"/>
  <c r="A79" i="8"/>
  <c r="A78" i="8"/>
  <c r="P75" i="8"/>
  <c r="H75" i="8"/>
  <c r="O75" i="8"/>
  <c r="G75" i="8"/>
  <c r="N75" i="8"/>
  <c r="F75" i="8"/>
  <c r="M75" i="8"/>
  <c r="E75" i="8"/>
  <c r="L75" i="8"/>
  <c r="K75" i="8"/>
  <c r="J75" i="8"/>
  <c r="I75" i="8"/>
  <c r="Q72" i="8"/>
  <c r="P74" i="8"/>
  <c r="H74" i="8"/>
  <c r="O74" i="8"/>
  <c r="G74" i="8"/>
  <c r="N74" i="8"/>
  <c r="F74" i="8"/>
  <c r="M74" i="8"/>
  <c r="E74" i="8"/>
  <c r="L74" i="8"/>
  <c r="K74" i="8"/>
  <c r="J74" i="8"/>
  <c r="I74" i="8"/>
  <c r="P74" i="4"/>
  <c r="P75" i="4"/>
  <c r="A81" i="4"/>
  <c r="C81" i="4" s="1"/>
  <c r="A80" i="4"/>
  <c r="C80" i="4" s="1"/>
  <c r="I80" i="4" l="1"/>
  <c r="H80" i="4"/>
  <c r="O80" i="4"/>
  <c r="G80" i="4"/>
  <c r="N80" i="4"/>
  <c r="F80" i="4"/>
  <c r="M80" i="4"/>
  <c r="E80" i="4"/>
  <c r="L80" i="4"/>
  <c r="D80" i="4"/>
  <c r="K80" i="4"/>
  <c r="J80" i="4"/>
  <c r="O81" i="4"/>
  <c r="H81" i="4"/>
  <c r="E81" i="4"/>
  <c r="J81" i="4"/>
  <c r="M81" i="4"/>
  <c r="N81" i="4"/>
  <c r="F81" i="4"/>
  <c r="G81" i="4"/>
  <c r="D81" i="4"/>
  <c r="I81" i="4"/>
  <c r="L81" i="4"/>
  <c r="K81" i="4"/>
  <c r="Q75" i="8"/>
  <c r="D78" i="8"/>
  <c r="B78" i="8"/>
  <c r="D79" i="8"/>
  <c r="B79" i="8"/>
  <c r="A81" i="8"/>
  <c r="A80" i="8"/>
  <c r="P77" i="8"/>
  <c r="H77" i="8"/>
  <c r="O77" i="8"/>
  <c r="G77" i="8"/>
  <c r="N77" i="8"/>
  <c r="F77" i="8"/>
  <c r="M77" i="8"/>
  <c r="E77" i="8"/>
  <c r="L77" i="8"/>
  <c r="K77" i="8"/>
  <c r="J77" i="8"/>
  <c r="I77" i="8"/>
  <c r="Q74" i="8"/>
  <c r="P76" i="8"/>
  <c r="H76" i="8"/>
  <c r="O76" i="8"/>
  <c r="G76" i="8"/>
  <c r="N76" i="8"/>
  <c r="F76" i="8"/>
  <c r="M76" i="8"/>
  <c r="E76" i="8"/>
  <c r="L76" i="8"/>
  <c r="K76" i="8"/>
  <c r="J76" i="8"/>
  <c r="I76" i="8"/>
  <c r="P76" i="4"/>
  <c r="P77" i="4"/>
  <c r="A83" i="4"/>
  <c r="C83" i="4" s="1"/>
  <c r="A82" i="4"/>
  <c r="C82" i="4" s="1"/>
  <c r="M82" i="4" l="1"/>
  <c r="E82" i="4"/>
  <c r="L82" i="4"/>
  <c r="D82" i="4"/>
  <c r="K82" i="4"/>
  <c r="J82" i="4"/>
  <c r="I82" i="4"/>
  <c r="H82" i="4"/>
  <c r="O82" i="4"/>
  <c r="G82" i="4"/>
  <c r="N82" i="4"/>
  <c r="F82" i="4"/>
  <c r="I83" i="4"/>
  <c r="H83" i="4"/>
  <c r="O83" i="4"/>
  <c r="G83" i="4"/>
  <c r="N83" i="4"/>
  <c r="F83" i="4"/>
  <c r="M83" i="4"/>
  <c r="E83" i="4"/>
  <c r="L83" i="4"/>
  <c r="D83" i="4"/>
  <c r="K83" i="4"/>
  <c r="J83" i="4"/>
  <c r="Q77" i="8"/>
  <c r="D80" i="8"/>
  <c r="B80" i="8"/>
  <c r="D81" i="8"/>
  <c r="B81" i="8"/>
  <c r="A83" i="8"/>
  <c r="A82" i="8"/>
  <c r="P79" i="8"/>
  <c r="H79" i="8"/>
  <c r="O79" i="8"/>
  <c r="G79" i="8"/>
  <c r="N79" i="8"/>
  <c r="F79" i="8"/>
  <c r="M79" i="8"/>
  <c r="E79" i="8"/>
  <c r="L79" i="8"/>
  <c r="K79" i="8"/>
  <c r="J79" i="8"/>
  <c r="I79" i="8"/>
  <c r="Q76" i="8"/>
  <c r="P78" i="8"/>
  <c r="H78" i="8"/>
  <c r="O78" i="8"/>
  <c r="G78" i="8"/>
  <c r="N78" i="8"/>
  <c r="F78" i="8"/>
  <c r="M78" i="8"/>
  <c r="E78" i="8"/>
  <c r="L78" i="8"/>
  <c r="K78" i="8"/>
  <c r="J78" i="8"/>
  <c r="I78" i="8"/>
  <c r="P79" i="4"/>
  <c r="P78" i="4"/>
  <c r="A84" i="4"/>
  <c r="C84" i="4" s="1"/>
  <c r="A85" i="4"/>
  <c r="C85" i="4" s="1"/>
  <c r="M85" i="4" l="1"/>
  <c r="E85" i="4"/>
  <c r="L85" i="4"/>
  <c r="D85" i="4"/>
  <c r="K85" i="4"/>
  <c r="J85" i="4"/>
  <c r="I85" i="4"/>
  <c r="H85" i="4"/>
  <c r="G85" i="4"/>
  <c r="F85" i="4"/>
  <c r="O85" i="4"/>
  <c r="N85" i="4"/>
  <c r="I84" i="4"/>
  <c r="O84" i="4"/>
  <c r="G84" i="4"/>
  <c r="N84" i="4"/>
  <c r="M84" i="4"/>
  <c r="E84" i="4"/>
  <c r="D84" i="4"/>
  <c r="L84" i="4"/>
  <c r="K84" i="4"/>
  <c r="J84" i="4"/>
  <c r="H84" i="4"/>
  <c r="F84" i="4"/>
  <c r="Q79" i="8"/>
  <c r="D82" i="8"/>
  <c r="B82" i="8"/>
  <c r="D83" i="8"/>
  <c r="B83" i="8"/>
  <c r="A85" i="8"/>
  <c r="A84" i="8"/>
  <c r="P81" i="8"/>
  <c r="H81" i="8"/>
  <c r="O81" i="8"/>
  <c r="G81" i="8"/>
  <c r="N81" i="8"/>
  <c r="F81" i="8"/>
  <c r="M81" i="8"/>
  <c r="E81" i="8"/>
  <c r="L81" i="8"/>
  <c r="K81" i="8"/>
  <c r="J81" i="8"/>
  <c r="I81" i="8"/>
  <c r="Q78" i="8"/>
  <c r="P80" i="8"/>
  <c r="H80" i="8"/>
  <c r="O80" i="8"/>
  <c r="G80" i="8"/>
  <c r="N80" i="8"/>
  <c r="F80" i="8"/>
  <c r="M80" i="8"/>
  <c r="E80" i="8"/>
  <c r="L80" i="8"/>
  <c r="K80" i="8"/>
  <c r="J80" i="8"/>
  <c r="I80" i="8"/>
  <c r="P81" i="4"/>
  <c r="P80" i="4"/>
  <c r="A86" i="4"/>
  <c r="C86" i="4" s="1"/>
  <c r="A87" i="4"/>
  <c r="C87" i="4" s="1"/>
  <c r="I86" i="4" l="1"/>
  <c r="H86" i="4"/>
  <c r="O86" i="4"/>
  <c r="G86" i="4"/>
  <c r="N86" i="4"/>
  <c r="F86" i="4"/>
  <c r="M86" i="4"/>
  <c r="E86" i="4"/>
  <c r="L86" i="4"/>
  <c r="K86" i="4"/>
  <c r="J86" i="4"/>
  <c r="D86" i="4"/>
  <c r="M87" i="4"/>
  <c r="E87" i="4"/>
  <c r="L87" i="4"/>
  <c r="D87" i="4"/>
  <c r="K87" i="4"/>
  <c r="J87" i="4"/>
  <c r="I87" i="4"/>
  <c r="H87" i="4"/>
  <c r="N87" i="4"/>
  <c r="G87" i="4"/>
  <c r="F87" i="4"/>
  <c r="O87" i="4"/>
  <c r="Q81" i="8"/>
  <c r="D84" i="8"/>
  <c r="B84" i="8"/>
  <c r="D85" i="8"/>
  <c r="B85" i="8"/>
  <c r="A87" i="8"/>
  <c r="A86" i="8"/>
  <c r="P83" i="8"/>
  <c r="H83" i="8"/>
  <c r="O83" i="8"/>
  <c r="G83" i="8"/>
  <c r="N83" i="8"/>
  <c r="F83" i="8"/>
  <c r="M83" i="8"/>
  <c r="E83" i="8"/>
  <c r="L83" i="8"/>
  <c r="K83" i="8"/>
  <c r="J83" i="8"/>
  <c r="I83" i="8"/>
  <c r="Q80" i="8"/>
  <c r="P82" i="8"/>
  <c r="H82" i="8"/>
  <c r="O82" i="8"/>
  <c r="G82" i="8"/>
  <c r="N82" i="8"/>
  <c r="F82" i="8"/>
  <c r="M82" i="8"/>
  <c r="E82" i="8"/>
  <c r="L82" i="8"/>
  <c r="K82" i="8"/>
  <c r="J82" i="8"/>
  <c r="I82" i="8"/>
  <c r="P82" i="4"/>
  <c r="P83" i="4"/>
  <c r="A89" i="4"/>
  <c r="C89" i="4" s="1"/>
  <c r="A88" i="4"/>
  <c r="C88" i="4" s="1"/>
  <c r="O89" i="4" l="1"/>
  <c r="M89" i="4"/>
  <c r="L89" i="4"/>
  <c r="F89" i="4"/>
  <c r="G89" i="4"/>
  <c r="J89" i="4"/>
  <c r="E89" i="4"/>
  <c r="D89" i="4"/>
  <c r="H89" i="4"/>
  <c r="I89" i="4"/>
  <c r="K89" i="4"/>
  <c r="N89" i="4"/>
  <c r="I88" i="4"/>
  <c r="H88" i="4"/>
  <c r="O88" i="4"/>
  <c r="G88" i="4"/>
  <c r="N88" i="4"/>
  <c r="F88" i="4"/>
  <c r="M88" i="4"/>
  <c r="E88" i="4"/>
  <c r="L88" i="4"/>
  <c r="D88" i="4"/>
  <c r="K88" i="4"/>
  <c r="J88" i="4"/>
  <c r="Q83" i="8"/>
  <c r="D86" i="8"/>
  <c r="B86" i="8"/>
  <c r="D87" i="8"/>
  <c r="B87" i="8"/>
  <c r="A89" i="8"/>
  <c r="A88" i="8"/>
  <c r="P85" i="8"/>
  <c r="H85" i="8"/>
  <c r="O85" i="8"/>
  <c r="G85" i="8"/>
  <c r="N85" i="8"/>
  <c r="F85" i="8"/>
  <c r="M85" i="8"/>
  <c r="E85" i="8"/>
  <c r="L85" i="8"/>
  <c r="K85" i="8"/>
  <c r="J85" i="8"/>
  <c r="I85" i="8"/>
  <c r="Q82" i="8"/>
  <c r="P84" i="8"/>
  <c r="H84" i="8"/>
  <c r="O84" i="8"/>
  <c r="G84" i="8"/>
  <c r="N84" i="8"/>
  <c r="F84" i="8"/>
  <c r="M84" i="8"/>
  <c r="E84" i="8"/>
  <c r="L84" i="8"/>
  <c r="K84" i="8"/>
  <c r="J84" i="8"/>
  <c r="I84" i="8"/>
  <c r="P85" i="4"/>
  <c r="P84" i="4"/>
  <c r="A90" i="4"/>
  <c r="C90" i="4" s="1"/>
  <c r="A91" i="4"/>
  <c r="C91" i="4" s="1"/>
  <c r="M90" i="4" l="1"/>
  <c r="E90" i="4"/>
  <c r="L90" i="4"/>
  <c r="D90" i="4"/>
  <c r="K90" i="4"/>
  <c r="J90" i="4"/>
  <c r="I90" i="4"/>
  <c r="H90" i="4"/>
  <c r="O90" i="4"/>
  <c r="N90" i="4"/>
  <c r="G90" i="4"/>
  <c r="F90" i="4"/>
  <c r="I91" i="4"/>
  <c r="H91" i="4"/>
  <c r="O91" i="4"/>
  <c r="G91" i="4"/>
  <c r="N91" i="4"/>
  <c r="F91" i="4"/>
  <c r="M91" i="4"/>
  <c r="E91" i="4"/>
  <c r="L91" i="4"/>
  <c r="D91" i="4"/>
  <c r="J91" i="4"/>
  <c r="K91" i="4"/>
  <c r="Q85" i="8"/>
  <c r="D88" i="8"/>
  <c r="B88" i="8"/>
  <c r="D89" i="8"/>
  <c r="B89" i="8"/>
  <c r="A91" i="8"/>
  <c r="A90" i="8"/>
  <c r="P87" i="8"/>
  <c r="H87" i="8"/>
  <c r="O87" i="8"/>
  <c r="G87" i="8"/>
  <c r="N87" i="8"/>
  <c r="F87" i="8"/>
  <c r="M87" i="8"/>
  <c r="E87" i="8"/>
  <c r="L87" i="8"/>
  <c r="K87" i="8"/>
  <c r="J87" i="8"/>
  <c r="I87" i="8"/>
  <c r="Q84" i="8"/>
  <c r="P86" i="8"/>
  <c r="H86" i="8"/>
  <c r="O86" i="8"/>
  <c r="G86" i="8"/>
  <c r="N86" i="8"/>
  <c r="F86" i="8"/>
  <c r="M86" i="8"/>
  <c r="E86" i="8"/>
  <c r="L86" i="8"/>
  <c r="K86" i="8"/>
  <c r="J86" i="8"/>
  <c r="I86" i="8"/>
  <c r="P87" i="4"/>
  <c r="P86" i="4"/>
  <c r="A92" i="4"/>
  <c r="C92" i="4" s="1"/>
  <c r="A93" i="4"/>
  <c r="C93" i="4" s="1"/>
  <c r="I93" i="4" l="1"/>
  <c r="H93" i="4"/>
  <c r="O93" i="4"/>
  <c r="G93" i="4"/>
  <c r="N93" i="4"/>
  <c r="F93" i="4"/>
  <c r="M93" i="4"/>
  <c r="E93" i="4"/>
  <c r="L93" i="4"/>
  <c r="D93" i="4"/>
  <c r="K93" i="4"/>
  <c r="J93" i="4"/>
  <c r="M92" i="4"/>
  <c r="E92" i="4"/>
  <c r="L92" i="4"/>
  <c r="D92" i="4"/>
  <c r="K92" i="4"/>
  <c r="J92" i="4"/>
  <c r="I92" i="4"/>
  <c r="H92" i="4"/>
  <c r="O92" i="4"/>
  <c r="N92" i="4"/>
  <c r="G92" i="4"/>
  <c r="F92" i="4"/>
  <c r="Q87" i="8"/>
  <c r="D90" i="8"/>
  <c r="B90" i="8"/>
  <c r="D91" i="8"/>
  <c r="B91" i="8"/>
  <c r="A93" i="8"/>
  <c r="A92" i="8"/>
  <c r="P89" i="8"/>
  <c r="H89" i="8"/>
  <c r="O89" i="8"/>
  <c r="G89" i="8"/>
  <c r="N89" i="8"/>
  <c r="F89" i="8"/>
  <c r="M89" i="8"/>
  <c r="E89" i="8"/>
  <c r="L89" i="8"/>
  <c r="K89" i="8"/>
  <c r="J89" i="8"/>
  <c r="I89" i="8"/>
  <c r="Q86" i="8"/>
  <c r="P88" i="8"/>
  <c r="H88" i="8"/>
  <c r="O88" i="8"/>
  <c r="G88" i="8"/>
  <c r="N88" i="8"/>
  <c r="F88" i="8"/>
  <c r="M88" i="8"/>
  <c r="E88" i="8"/>
  <c r="L88" i="8"/>
  <c r="K88" i="8"/>
  <c r="J88" i="8"/>
  <c r="I88" i="8"/>
  <c r="P89" i="4"/>
  <c r="P88" i="4"/>
  <c r="A94" i="4"/>
  <c r="C94" i="4" s="1"/>
  <c r="A95" i="4"/>
  <c r="C95" i="4" s="1"/>
  <c r="M94" i="4" l="1"/>
  <c r="E94" i="4"/>
  <c r="L94" i="4"/>
  <c r="D94" i="4"/>
  <c r="K94" i="4"/>
  <c r="J94" i="4"/>
  <c r="I94" i="4"/>
  <c r="H94" i="4"/>
  <c r="F94" i="4"/>
  <c r="O94" i="4"/>
  <c r="N94" i="4"/>
  <c r="G94" i="4"/>
  <c r="I95" i="4"/>
  <c r="H95" i="4"/>
  <c r="O95" i="4"/>
  <c r="G95" i="4"/>
  <c r="N95" i="4"/>
  <c r="F95" i="4"/>
  <c r="M95" i="4"/>
  <c r="E95" i="4"/>
  <c r="L95" i="4"/>
  <c r="D95" i="4"/>
  <c r="K95" i="4"/>
  <c r="J95" i="4"/>
  <c r="Q89" i="8"/>
  <c r="D92" i="8"/>
  <c r="B92" i="8"/>
  <c r="D93" i="8"/>
  <c r="B93" i="8"/>
  <c r="A95" i="8"/>
  <c r="A94" i="8"/>
  <c r="P91" i="8"/>
  <c r="H91" i="8"/>
  <c r="O91" i="8"/>
  <c r="G91" i="8"/>
  <c r="N91" i="8"/>
  <c r="F91" i="8"/>
  <c r="M91" i="8"/>
  <c r="E91" i="8"/>
  <c r="L91" i="8"/>
  <c r="K91" i="8"/>
  <c r="J91" i="8"/>
  <c r="I91" i="8"/>
  <c r="Q88" i="8"/>
  <c r="P90" i="8"/>
  <c r="H90" i="8"/>
  <c r="O90" i="8"/>
  <c r="G90" i="8"/>
  <c r="N90" i="8"/>
  <c r="F90" i="8"/>
  <c r="M90" i="8"/>
  <c r="E90" i="8"/>
  <c r="L90" i="8"/>
  <c r="K90" i="8"/>
  <c r="J90" i="8"/>
  <c r="I90" i="8"/>
  <c r="P91" i="4"/>
  <c r="P90" i="4"/>
  <c r="A97" i="4"/>
  <c r="C97" i="4" s="1"/>
  <c r="A96" i="4"/>
  <c r="C96" i="4" s="1"/>
  <c r="M96" i="4" l="1"/>
  <c r="E96" i="4"/>
  <c r="L96" i="4"/>
  <c r="D96" i="4"/>
  <c r="K96" i="4"/>
  <c r="J96" i="4"/>
  <c r="I96" i="4"/>
  <c r="H96" i="4"/>
  <c r="N96" i="4"/>
  <c r="G96" i="4"/>
  <c r="F96" i="4"/>
  <c r="O96" i="4"/>
  <c r="H97" i="4"/>
  <c r="O97" i="4"/>
  <c r="J97" i="4"/>
  <c r="E97" i="4"/>
  <c r="M97" i="4"/>
  <c r="G97" i="4"/>
  <c r="L97" i="4"/>
  <c r="I97" i="4"/>
  <c r="K97" i="4"/>
  <c r="N97" i="4"/>
  <c r="F97" i="4"/>
  <c r="D97" i="4"/>
  <c r="Q91" i="8"/>
  <c r="D94" i="8"/>
  <c r="B94" i="8"/>
  <c r="D95" i="8"/>
  <c r="B95" i="8"/>
  <c r="A97" i="8"/>
  <c r="A96" i="8"/>
  <c r="P93" i="8"/>
  <c r="H93" i="8"/>
  <c r="O93" i="8"/>
  <c r="G93" i="8"/>
  <c r="N93" i="8"/>
  <c r="F93" i="8"/>
  <c r="M93" i="8"/>
  <c r="E93" i="8"/>
  <c r="L93" i="8"/>
  <c r="K93" i="8"/>
  <c r="J93" i="8"/>
  <c r="I93" i="8"/>
  <c r="Q90" i="8"/>
  <c r="P92" i="8"/>
  <c r="H92" i="8"/>
  <c r="O92" i="8"/>
  <c r="G92" i="8"/>
  <c r="N92" i="8"/>
  <c r="F92" i="8"/>
  <c r="M92" i="8"/>
  <c r="E92" i="8"/>
  <c r="L92" i="8"/>
  <c r="K92" i="8"/>
  <c r="J92" i="8"/>
  <c r="I92" i="8"/>
  <c r="P93" i="4"/>
  <c r="P92" i="4"/>
  <c r="A98" i="4"/>
  <c r="C98" i="4" s="1"/>
  <c r="A99" i="4"/>
  <c r="C99" i="4" s="1"/>
  <c r="M99" i="4" l="1"/>
  <c r="E99" i="4"/>
  <c r="L99" i="4"/>
  <c r="D99" i="4"/>
  <c r="K99" i="4"/>
  <c r="J99" i="4"/>
  <c r="I99" i="4"/>
  <c r="H99" i="4"/>
  <c r="O99" i="4"/>
  <c r="N99" i="4"/>
  <c r="G99" i="4"/>
  <c r="F99" i="4"/>
  <c r="I98" i="4"/>
  <c r="H98" i="4"/>
  <c r="O98" i="4"/>
  <c r="G98" i="4"/>
  <c r="N98" i="4"/>
  <c r="F98" i="4"/>
  <c r="M98" i="4"/>
  <c r="E98" i="4"/>
  <c r="L98" i="4"/>
  <c r="D98" i="4"/>
  <c r="K98" i="4"/>
  <c r="J98" i="4"/>
  <c r="Q93" i="8"/>
  <c r="D96" i="8"/>
  <c r="B96" i="8"/>
  <c r="D97" i="8"/>
  <c r="B97" i="8"/>
  <c r="A99" i="8"/>
  <c r="A98" i="8"/>
  <c r="P95" i="8"/>
  <c r="H95" i="8"/>
  <c r="O95" i="8"/>
  <c r="G95" i="8"/>
  <c r="N95" i="8"/>
  <c r="F95" i="8"/>
  <c r="M95" i="8"/>
  <c r="E95" i="8"/>
  <c r="L95" i="8"/>
  <c r="K95" i="8"/>
  <c r="J95" i="8"/>
  <c r="I95" i="8"/>
  <c r="Q92" i="8"/>
  <c r="P94" i="8"/>
  <c r="H94" i="8"/>
  <c r="O94" i="8"/>
  <c r="G94" i="8"/>
  <c r="N94" i="8"/>
  <c r="F94" i="8"/>
  <c r="M94" i="8"/>
  <c r="E94" i="8"/>
  <c r="L94" i="8"/>
  <c r="K94" i="8"/>
  <c r="J94" i="8"/>
  <c r="I94" i="8"/>
  <c r="P95" i="4"/>
  <c r="P94" i="4"/>
  <c r="A100" i="4"/>
  <c r="C100" i="4" s="1"/>
  <c r="A101" i="4"/>
  <c r="C101" i="4" s="1"/>
  <c r="M101" i="4" l="1"/>
  <c r="E101" i="4"/>
  <c r="L101" i="4"/>
  <c r="D101" i="4"/>
  <c r="K101" i="4"/>
  <c r="J101" i="4"/>
  <c r="I101" i="4"/>
  <c r="H101" i="4"/>
  <c r="O101" i="4"/>
  <c r="N101" i="4"/>
  <c r="G101" i="4"/>
  <c r="F101" i="4"/>
  <c r="I100" i="4"/>
  <c r="H100" i="4"/>
  <c r="O100" i="4"/>
  <c r="G100" i="4"/>
  <c r="N100" i="4"/>
  <c r="F100" i="4"/>
  <c r="M100" i="4"/>
  <c r="E100" i="4"/>
  <c r="L100" i="4"/>
  <c r="D100" i="4"/>
  <c r="J100" i="4"/>
  <c r="K100" i="4"/>
  <c r="Q95" i="8"/>
  <c r="D98" i="8"/>
  <c r="B98" i="8"/>
  <c r="D99" i="8"/>
  <c r="B99" i="8"/>
  <c r="A101" i="8"/>
  <c r="A100" i="8"/>
  <c r="P97" i="8"/>
  <c r="H97" i="8"/>
  <c r="O97" i="8"/>
  <c r="G97" i="8"/>
  <c r="N97" i="8"/>
  <c r="F97" i="8"/>
  <c r="M97" i="8"/>
  <c r="E97" i="8"/>
  <c r="L97" i="8"/>
  <c r="K97" i="8"/>
  <c r="J97" i="8"/>
  <c r="I97" i="8"/>
  <c r="Q94" i="8"/>
  <c r="P96" i="8"/>
  <c r="H96" i="8"/>
  <c r="O96" i="8"/>
  <c r="G96" i="8"/>
  <c r="N96" i="8"/>
  <c r="F96" i="8"/>
  <c r="M96" i="8"/>
  <c r="E96" i="8"/>
  <c r="L96" i="8"/>
  <c r="K96" i="8"/>
  <c r="J96" i="8"/>
  <c r="I96" i="8"/>
  <c r="P96" i="4"/>
  <c r="P97" i="4"/>
  <c r="A102" i="4"/>
  <c r="C102" i="4" s="1"/>
  <c r="A103" i="4"/>
  <c r="C103" i="4" s="1"/>
  <c r="I102" i="4" l="1"/>
  <c r="H102" i="4"/>
  <c r="O102" i="4"/>
  <c r="G102" i="4"/>
  <c r="N102" i="4"/>
  <c r="F102" i="4"/>
  <c r="M102" i="4"/>
  <c r="E102" i="4"/>
  <c r="L102" i="4"/>
  <c r="D102" i="4"/>
  <c r="K102" i="4"/>
  <c r="J102" i="4"/>
  <c r="M103" i="4"/>
  <c r="E103" i="4"/>
  <c r="L103" i="4"/>
  <c r="D103" i="4"/>
  <c r="K103" i="4"/>
  <c r="J103" i="4"/>
  <c r="I103" i="4"/>
  <c r="H103" i="4"/>
  <c r="F103" i="4"/>
  <c r="O103" i="4"/>
  <c r="N103" i="4"/>
  <c r="G103" i="4"/>
  <c r="Q97" i="8"/>
  <c r="D100" i="8"/>
  <c r="B100" i="8"/>
  <c r="D101" i="8"/>
  <c r="B101" i="8"/>
  <c r="A103" i="8"/>
  <c r="A102" i="8"/>
  <c r="P99" i="8"/>
  <c r="H99" i="8"/>
  <c r="O99" i="8"/>
  <c r="G99" i="8"/>
  <c r="N99" i="8"/>
  <c r="F99" i="8"/>
  <c r="M99" i="8"/>
  <c r="E99" i="8"/>
  <c r="L99" i="8"/>
  <c r="K99" i="8"/>
  <c r="J99" i="8"/>
  <c r="I99" i="8"/>
  <c r="Q96" i="8"/>
  <c r="P98" i="8"/>
  <c r="H98" i="8"/>
  <c r="O98" i="8"/>
  <c r="G98" i="8"/>
  <c r="N98" i="8"/>
  <c r="F98" i="8"/>
  <c r="M98" i="8"/>
  <c r="E98" i="8"/>
  <c r="L98" i="8"/>
  <c r="K98" i="8"/>
  <c r="J98" i="8"/>
  <c r="I98" i="8"/>
  <c r="P99" i="4"/>
  <c r="P98" i="4"/>
  <c r="A105" i="4"/>
  <c r="C105" i="4" s="1"/>
  <c r="A104" i="4"/>
  <c r="C104" i="4" s="1"/>
  <c r="O105" i="4" l="1"/>
  <c r="H105" i="4"/>
  <c r="I105" i="4"/>
  <c r="K105" i="4"/>
  <c r="L105" i="4"/>
  <c r="F105" i="4"/>
  <c r="N105" i="4"/>
  <c r="J105" i="4"/>
  <c r="E105" i="4"/>
  <c r="D105" i="4"/>
  <c r="G105" i="4"/>
  <c r="M105" i="4"/>
  <c r="I104" i="4"/>
  <c r="H104" i="4"/>
  <c r="O104" i="4"/>
  <c r="G104" i="4"/>
  <c r="N104" i="4"/>
  <c r="F104" i="4"/>
  <c r="M104" i="4"/>
  <c r="E104" i="4"/>
  <c r="L104" i="4"/>
  <c r="D104" i="4"/>
  <c r="K104" i="4"/>
  <c r="J104" i="4"/>
  <c r="Q99" i="8"/>
  <c r="D102" i="8"/>
  <c r="B102" i="8"/>
  <c r="D103" i="8"/>
  <c r="B103" i="8"/>
  <c r="A105" i="8"/>
  <c r="A104" i="8"/>
  <c r="P101" i="8"/>
  <c r="H101" i="8"/>
  <c r="O101" i="8"/>
  <c r="G101" i="8"/>
  <c r="N101" i="8"/>
  <c r="F101" i="8"/>
  <c r="M101" i="8"/>
  <c r="E101" i="8"/>
  <c r="L101" i="8"/>
  <c r="K101" i="8"/>
  <c r="J101" i="8"/>
  <c r="I101" i="8"/>
  <c r="Q98" i="8"/>
  <c r="P100" i="8"/>
  <c r="H100" i="8"/>
  <c r="O100" i="8"/>
  <c r="G100" i="8"/>
  <c r="N100" i="8"/>
  <c r="F100" i="8"/>
  <c r="M100" i="8"/>
  <c r="E100" i="8"/>
  <c r="L100" i="8"/>
  <c r="K100" i="8"/>
  <c r="J100" i="8"/>
  <c r="I100" i="8"/>
  <c r="P101" i="4"/>
  <c r="P100" i="4"/>
  <c r="A106" i="4"/>
  <c r="C106" i="4" s="1"/>
  <c r="A107" i="4"/>
  <c r="C107" i="4" s="1"/>
  <c r="H107" i="4" l="1"/>
  <c r="O107" i="4"/>
  <c r="G107" i="4"/>
  <c r="N107" i="4"/>
  <c r="F107" i="4"/>
  <c r="M107" i="4"/>
  <c r="E107" i="4"/>
  <c r="L107" i="4"/>
  <c r="D107" i="4"/>
  <c r="K107" i="4"/>
  <c r="J107" i="4"/>
  <c r="I107" i="4"/>
  <c r="L106" i="4"/>
  <c r="D106" i="4"/>
  <c r="K106" i="4"/>
  <c r="J106" i="4"/>
  <c r="I106" i="4"/>
  <c r="H106" i="4"/>
  <c r="O106" i="4"/>
  <c r="G106" i="4"/>
  <c r="M106" i="4"/>
  <c r="F106" i="4"/>
  <c r="E106" i="4"/>
  <c r="N106" i="4"/>
  <c r="Q101" i="8"/>
  <c r="D104" i="8"/>
  <c r="B104" i="8"/>
  <c r="D105" i="8"/>
  <c r="B105" i="8"/>
  <c r="A107" i="8"/>
  <c r="A106" i="8"/>
  <c r="P103" i="8"/>
  <c r="H103" i="8"/>
  <c r="O103" i="8"/>
  <c r="G103" i="8"/>
  <c r="N103" i="8"/>
  <c r="F103" i="8"/>
  <c r="M103" i="8"/>
  <c r="E103" i="8"/>
  <c r="L103" i="8"/>
  <c r="K103" i="8"/>
  <c r="J103" i="8"/>
  <c r="I103" i="8"/>
  <c r="Q100" i="8"/>
  <c r="P102" i="8"/>
  <c r="H102" i="8"/>
  <c r="O102" i="8"/>
  <c r="G102" i="8"/>
  <c r="N102" i="8"/>
  <c r="F102" i="8"/>
  <c r="M102" i="8"/>
  <c r="E102" i="8"/>
  <c r="L102" i="8"/>
  <c r="K102" i="8"/>
  <c r="J102" i="8"/>
  <c r="I102" i="8"/>
  <c r="P102" i="4"/>
  <c r="P103" i="4"/>
  <c r="A108" i="4"/>
  <c r="C108" i="4" s="1"/>
  <c r="A109" i="4"/>
  <c r="C109" i="4" s="1"/>
  <c r="H109" i="4" l="1"/>
  <c r="O109" i="4"/>
  <c r="G109" i="4"/>
  <c r="N109" i="4"/>
  <c r="F109" i="4"/>
  <c r="M109" i="4"/>
  <c r="E109" i="4"/>
  <c r="L109" i="4"/>
  <c r="D109" i="4"/>
  <c r="K109" i="4"/>
  <c r="I109" i="4"/>
  <c r="J109" i="4"/>
  <c r="L108" i="4"/>
  <c r="D108" i="4"/>
  <c r="K108" i="4"/>
  <c r="J108" i="4"/>
  <c r="I108" i="4"/>
  <c r="H108" i="4"/>
  <c r="O108" i="4"/>
  <c r="G108" i="4"/>
  <c r="N108" i="4"/>
  <c r="M108" i="4"/>
  <c r="F108" i="4"/>
  <c r="E108" i="4"/>
  <c r="Q103" i="8"/>
  <c r="D106" i="8"/>
  <c r="B106" i="8"/>
  <c r="D107" i="8"/>
  <c r="B107" i="8"/>
  <c r="A109" i="8"/>
  <c r="A108" i="8"/>
  <c r="P105" i="8"/>
  <c r="H105" i="8"/>
  <c r="O105" i="8"/>
  <c r="G105" i="8"/>
  <c r="N105" i="8"/>
  <c r="F105" i="8"/>
  <c r="M105" i="8"/>
  <c r="E105" i="8"/>
  <c r="L105" i="8"/>
  <c r="K105" i="8"/>
  <c r="J105" i="8"/>
  <c r="I105" i="8"/>
  <c r="Q102" i="8"/>
  <c r="P104" i="8"/>
  <c r="H104" i="8"/>
  <c r="O104" i="8"/>
  <c r="G104" i="8"/>
  <c r="N104" i="8"/>
  <c r="F104" i="8"/>
  <c r="M104" i="8"/>
  <c r="E104" i="8"/>
  <c r="L104" i="8"/>
  <c r="K104" i="8"/>
  <c r="J104" i="8"/>
  <c r="I104" i="8"/>
  <c r="P105" i="4"/>
  <c r="P104" i="4"/>
  <c r="A110" i="4"/>
  <c r="C110" i="4" s="1"/>
  <c r="A111" i="4"/>
  <c r="C111" i="4" s="1"/>
  <c r="H111" i="4" l="1"/>
  <c r="O111" i="4"/>
  <c r="G111" i="4"/>
  <c r="N111" i="4"/>
  <c r="F111" i="4"/>
  <c r="M111" i="4"/>
  <c r="E111" i="4"/>
  <c r="L111" i="4"/>
  <c r="D111" i="4"/>
  <c r="K111" i="4"/>
  <c r="J111" i="4"/>
  <c r="I111" i="4"/>
  <c r="L110" i="4"/>
  <c r="D110" i="4"/>
  <c r="K110" i="4"/>
  <c r="J110" i="4"/>
  <c r="I110" i="4"/>
  <c r="H110" i="4"/>
  <c r="O110" i="4"/>
  <c r="G110" i="4"/>
  <c r="N110" i="4"/>
  <c r="M110" i="4"/>
  <c r="F110" i="4"/>
  <c r="E110" i="4"/>
  <c r="Q105" i="8"/>
  <c r="D108" i="8"/>
  <c r="B108" i="8"/>
  <c r="D109" i="8"/>
  <c r="B109" i="8"/>
  <c r="A111" i="8"/>
  <c r="A110" i="8"/>
  <c r="P107" i="8"/>
  <c r="H107" i="8"/>
  <c r="O107" i="8"/>
  <c r="G107" i="8"/>
  <c r="N107" i="8"/>
  <c r="F107" i="8"/>
  <c r="M107" i="8"/>
  <c r="E107" i="8"/>
  <c r="L107" i="8"/>
  <c r="K107" i="8"/>
  <c r="J107" i="8"/>
  <c r="I107" i="8"/>
  <c r="Q104" i="8"/>
  <c r="P106" i="8"/>
  <c r="H106" i="8"/>
  <c r="O106" i="8"/>
  <c r="G106" i="8"/>
  <c r="N106" i="8"/>
  <c r="F106" i="8"/>
  <c r="M106" i="8"/>
  <c r="E106" i="8"/>
  <c r="L106" i="8"/>
  <c r="K106" i="8"/>
  <c r="J106" i="8"/>
  <c r="I106" i="8"/>
  <c r="P107" i="4"/>
  <c r="P106" i="4"/>
  <c r="A113" i="4"/>
  <c r="C113" i="4" s="1"/>
  <c r="A112" i="4"/>
  <c r="C112" i="4" s="1"/>
  <c r="L112" i="4" l="1"/>
  <c r="D112" i="4"/>
  <c r="K112" i="4"/>
  <c r="J112" i="4"/>
  <c r="I112" i="4"/>
  <c r="H112" i="4"/>
  <c r="O112" i="4"/>
  <c r="G112" i="4"/>
  <c r="E112" i="4"/>
  <c r="N112" i="4"/>
  <c r="M112" i="4"/>
  <c r="F112" i="4"/>
  <c r="H113" i="4"/>
  <c r="E113" i="4"/>
  <c r="I113" i="4"/>
  <c r="K113" i="4"/>
  <c r="D113" i="4"/>
  <c r="M113" i="4"/>
  <c r="L113" i="4"/>
  <c r="F113" i="4"/>
  <c r="N113" i="4"/>
  <c r="O113" i="4"/>
  <c r="J113" i="4"/>
  <c r="G113" i="4"/>
  <c r="Q107" i="8"/>
  <c r="D110" i="8"/>
  <c r="B110" i="8"/>
  <c r="D111" i="8"/>
  <c r="B111" i="8"/>
  <c r="A113" i="8"/>
  <c r="A112" i="8"/>
  <c r="P109" i="8"/>
  <c r="H109" i="8"/>
  <c r="O109" i="8"/>
  <c r="G109" i="8"/>
  <c r="N109" i="8"/>
  <c r="F109" i="8"/>
  <c r="M109" i="8"/>
  <c r="E109" i="8"/>
  <c r="L109" i="8"/>
  <c r="K109" i="8"/>
  <c r="J109" i="8"/>
  <c r="I109" i="8"/>
  <c r="Q106" i="8"/>
  <c r="P108" i="8"/>
  <c r="H108" i="8"/>
  <c r="O108" i="8"/>
  <c r="G108" i="8"/>
  <c r="N108" i="8"/>
  <c r="F108" i="8"/>
  <c r="M108" i="8"/>
  <c r="E108" i="8"/>
  <c r="L108" i="8"/>
  <c r="K108" i="8"/>
  <c r="J108" i="8"/>
  <c r="I108" i="8"/>
  <c r="P108" i="4"/>
  <c r="P109" i="4"/>
  <c r="A115" i="4"/>
  <c r="C115" i="4" s="1"/>
  <c r="A114" i="4"/>
  <c r="C114" i="4" s="1"/>
  <c r="L115" i="4" l="1"/>
  <c r="D115" i="4"/>
  <c r="K115" i="4"/>
  <c r="J115" i="4"/>
  <c r="I115" i="4"/>
  <c r="H115" i="4"/>
  <c r="O115" i="4"/>
  <c r="G115" i="4"/>
  <c r="M115" i="4"/>
  <c r="F115" i="4"/>
  <c r="E115" i="4"/>
  <c r="N115" i="4"/>
  <c r="H114" i="4"/>
  <c r="O114" i="4"/>
  <c r="G114" i="4"/>
  <c r="N114" i="4"/>
  <c r="F114" i="4"/>
  <c r="M114" i="4"/>
  <c r="E114" i="4"/>
  <c r="L114" i="4"/>
  <c r="D114" i="4"/>
  <c r="K114" i="4"/>
  <c r="J114" i="4"/>
  <c r="I114" i="4"/>
  <c r="Q109" i="8"/>
  <c r="D112" i="8"/>
  <c r="B112" i="8"/>
  <c r="D113" i="8"/>
  <c r="B113" i="8"/>
  <c r="A115" i="8"/>
  <c r="A114" i="8"/>
  <c r="P111" i="8"/>
  <c r="H111" i="8"/>
  <c r="O111" i="8"/>
  <c r="G111" i="8"/>
  <c r="N111" i="8"/>
  <c r="F111" i="8"/>
  <c r="M111" i="8"/>
  <c r="E111" i="8"/>
  <c r="L111" i="8"/>
  <c r="K111" i="8"/>
  <c r="J111" i="8"/>
  <c r="I111" i="8"/>
  <c r="Q108" i="8"/>
  <c r="P110" i="8"/>
  <c r="H110" i="8"/>
  <c r="O110" i="8"/>
  <c r="G110" i="8"/>
  <c r="N110" i="8"/>
  <c r="F110" i="8"/>
  <c r="M110" i="8"/>
  <c r="E110" i="8"/>
  <c r="L110" i="8"/>
  <c r="K110" i="8"/>
  <c r="J110" i="8"/>
  <c r="I110" i="8"/>
  <c r="P111" i="4"/>
  <c r="P110" i="4"/>
  <c r="A116" i="4"/>
  <c r="C116" i="4" s="1"/>
  <c r="A117" i="4"/>
  <c r="C117" i="4" s="1"/>
  <c r="L117" i="4" l="1"/>
  <c r="D117" i="4"/>
  <c r="K117" i="4"/>
  <c r="J117" i="4"/>
  <c r="I117" i="4"/>
  <c r="H117" i="4"/>
  <c r="O117" i="4"/>
  <c r="G117" i="4"/>
  <c r="N117" i="4"/>
  <c r="M117" i="4"/>
  <c r="F117" i="4"/>
  <c r="E117" i="4"/>
  <c r="H116" i="4"/>
  <c r="O116" i="4"/>
  <c r="G116" i="4"/>
  <c r="N116" i="4"/>
  <c r="F116" i="4"/>
  <c r="M116" i="4"/>
  <c r="E116" i="4"/>
  <c r="L116" i="4"/>
  <c r="D116" i="4"/>
  <c r="K116" i="4"/>
  <c r="J116" i="4"/>
  <c r="I116" i="4"/>
  <c r="Q111" i="8"/>
  <c r="D114" i="8"/>
  <c r="B114" i="8"/>
  <c r="D115" i="8"/>
  <c r="B115" i="8"/>
  <c r="A117" i="8"/>
  <c r="A116" i="8"/>
  <c r="P113" i="8"/>
  <c r="H113" i="8"/>
  <c r="O113" i="8"/>
  <c r="G113" i="8"/>
  <c r="N113" i="8"/>
  <c r="F113" i="8"/>
  <c r="M113" i="8"/>
  <c r="E113" i="8"/>
  <c r="L113" i="8"/>
  <c r="K113" i="8"/>
  <c r="J113" i="8"/>
  <c r="I113" i="8"/>
  <c r="Q110" i="8"/>
  <c r="P112" i="8"/>
  <c r="H112" i="8"/>
  <c r="O112" i="8"/>
  <c r="G112" i="8"/>
  <c r="N112" i="8"/>
  <c r="F112" i="8"/>
  <c r="M112" i="8"/>
  <c r="E112" i="8"/>
  <c r="L112" i="8"/>
  <c r="K112" i="8"/>
  <c r="J112" i="8"/>
  <c r="I112" i="8"/>
  <c r="P112" i="4"/>
  <c r="P113" i="4"/>
  <c r="A118" i="4"/>
  <c r="C118" i="4" s="1"/>
  <c r="A119" i="4"/>
  <c r="C119" i="4" s="1"/>
  <c r="L119" i="4" l="1"/>
  <c r="D119" i="4"/>
  <c r="K119" i="4"/>
  <c r="J119" i="4"/>
  <c r="I119" i="4"/>
  <c r="H119" i="4"/>
  <c r="O119" i="4"/>
  <c r="G119" i="4"/>
  <c r="N119" i="4"/>
  <c r="M119" i="4"/>
  <c r="F119" i="4"/>
  <c r="E119" i="4"/>
  <c r="H118" i="4"/>
  <c r="O118" i="4"/>
  <c r="G118" i="4"/>
  <c r="N118" i="4"/>
  <c r="F118" i="4"/>
  <c r="M118" i="4"/>
  <c r="E118" i="4"/>
  <c r="L118" i="4"/>
  <c r="D118" i="4"/>
  <c r="K118" i="4"/>
  <c r="I118" i="4"/>
  <c r="J118" i="4"/>
  <c r="Q113" i="8"/>
  <c r="D116" i="8"/>
  <c r="B116" i="8"/>
  <c r="D117" i="8"/>
  <c r="B117" i="8"/>
  <c r="A119" i="8"/>
  <c r="A118" i="8"/>
  <c r="P115" i="8"/>
  <c r="H115" i="8"/>
  <c r="O115" i="8"/>
  <c r="G115" i="8"/>
  <c r="N115" i="8"/>
  <c r="F115" i="8"/>
  <c r="M115" i="8"/>
  <c r="E115" i="8"/>
  <c r="L115" i="8"/>
  <c r="K115" i="8"/>
  <c r="J115" i="8"/>
  <c r="I115" i="8"/>
  <c r="Q112" i="8"/>
  <c r="P114" i="8"/>
  <c r="H114" i="8"/>
  <c r="O114" i="8"/>
  <c r="G114" i="8"/>
  <c r="N114" i="8"/>
  <c r="F114" i="8"/>
  <c r="M114" i="8"/>
  <c r="E114" i="8"/>
  <c r="L114" i="8"/>
  <c r="K114" i="8"/>
  <c r="J114" i="8"/>
  <c r="I114" i="8"/>
  <c r="P114" i="4"/>
  <c r="P115" i="4"/>
  <c r="A121" i="4"/>
  <c r="C121" i="4" s="1"/>
  <c r="A120" i="4"/>
  <c r="C120" i="4" s="1"/>
  <c r="H120" i="4" l="1"/>
  <c r="O120" i="4"/>
  <c r="G120" i="4"/>
  <c r="N120" i="4"/>
  <c r="F120" i="4"/>
  <c r="M120" i="4"/>
  <c r="E120" i="4"/>
  <c r="L120" i="4"/>
  <c r="D120" i="4"/>
  <c r="K120" i="4"/>
  <c r="J120" i="4"/>
  <c r="I120" i="4"/>
  <c r="O121" i="4"/>
  <c r="G121" i="4"/>
  <c r="M121" i="4"/>
  <c r="I121" i="4"/>
  <c r="K121" i="4"/>
  <c r="E121" i="4"/>
  <c r="H121" i="4"/>
  <c r="D121" i="4"/>
  <c r="L121" i="4"/>
  <c r="F121" i="4"/>
  <c r="N121" i="4"/>
  <c r="J121" i="4"/>
  <c r="Q115" i="8"/>
  <c r="D118" i="8"/>
  <c r="B118" i="8"/>
  <c r="D119" i="8"/>
  <c r="B119" i="8"/>
  <c r="A121" i="8"/>
  <c r="A120" i="8"/>
  <c r="P117" i="8"/>
  <c r="H117" i="8"/>
  <c r="O117" i="8"/>
  <c r="G117" i="8"/>
  <c r="N117" i="8"/>
  <c r="F117" i="8"/>
  <c r="M117" i="8"/>
  <c r="E117" i="8"/>
  <c r="L117" i="8"/>
  <c r="K117" i="8"/>
  <c r="J117" i="8"/>
  <c r="I117" i="8"/>
  <c r="Q114" i="8"/>
  <c r="P116" i="8"/>
  <c r="H116" i="8"/>
  <c r="O116" i="8"/>
  <c r="G116" i="8"/>
  <c r="N116" i="8"/>
  <c r="F116" i="8"/>
  <c r="M116" i="8"/>
  <c r="E116" i="8"/>
  <c r="L116" i="8"/>
  <c r="K116" i="8"/>
  <c r="J116" i="8"/>
  <c r="I116" i="8"/>
  <c r="P117" i="4"/>
  <c r="P116" i="4"/>
  <c r="A123" i="4"/>
  <c r="C123" i="4" s="1"/>
  <c r="A122" i="4"/>
  <c r="C122" i="4" s="1"/>
  <c r="L122" i="4" l="1"/>
  <c r="D122" i="4"/>
  <c r="K122" i="4"/>
  <c r="J122" i="4"/>
  <c r="I122" i="4"/>
  <c r="H122" i="4"/>
  <c r="O122" i="4"/>
  <c r="G122" i="4"/>
  <c r="E122" i="4"/>
  <c r="N122" i="4"/>
  <c r="M122" i="4"/>
  <c r="F122" i="4"/>
  <c r="H123" i="4"/>
  <c r="O123" i="4"/>
  <c r="G123" i="4"/>
  <c r="N123" i="4"/>
  <c r="F123" i="4"/>
  <c r="M123" i="4"/>
  <c r="E123" i="4"/>
  <c r="L123" i="4"/>
  <c r="D123" i="4"/>
  <c r="K123" i="4"/>
  <c r="J123" i="4"/>
  <c r="I123" i="4"/>
  <c r="Q117" i="8"/>
  <c r="D120" i="8"/>
  <c r="B120" i="8"/>
  <c r="D121" i="8"/>
  <c r="B121" i="8"/>
  <c r="A123" i="8"/>
  <c r="A122" i="8"/>
  <c r="P119" i="8"/>
  <c r="H119" i="8"/>
  <c r="O119" i="8"/>
  <c r="G119" i="8"/>
  <c r="N119" i="8"/>
  <c r="F119" i="8"/>
  <c r="M119" i="8"/>
  <c r="E119" i="8"/>
  <c r="L119" i="8"/>
  <c r="K119" i="8"/>
  <c r="J119" i="8"/>
  <c r="I119" i="8"/>
  <c r="Q116" i="8"/>
  <c r="P118" i="8"/>
  <c r="H118" i="8"/>
  <c r="O118" i="8"/>
  <c r="G118" i="8"/>
  <c r="N118" i="8"/>
  <c r="F118" i="8"/>
  <c r="M118" i="8"/>
  <c r="E118" i="8"/>
  <c r="L118" i="8"/>
  <c r="K118" i="8"/>
  <c r="J118" i="8"/>
  <c r="I118" i="8"/>
  <c r="P118" i="4"/>
  <c r="P119" i="4"/>
  <c r="A124" i="4"/>
  <c r="C124" i="4" s="1"/>
  <c r="A125" i="4"/>
  <c r="C125" i="4" s="1"/>
  <c r="H125" i="4" l="1"/>
  <c r="O125" i="4"/>
  <c r="G125" i="4"/>
  <c r="N125" i="4"/>
  <c r="F125" i="4"/>
  <c r="M125" i="4"/>
  <c r="E125" i="4"/>
  <c r="L125" i="4"/>
  <c r="D125" i="4"/>
  <c r="K125" i="4"/>
  <c r="J125" i="4"/>
  <c r="I125" i="4"/>
  <c r="L124" i="4"/>
  <c r="D124" i="4"/>
  <c r="K124" i="4"/>
  <c r="J124" i="4"/>
  <c r="I124" i="4"/>
  <c r="H124" i="4"/>
  <c r="O124" i="4"/>
  <c r="G124" i="4"/>
  <c r="M124" i="4"/>
  <c r="F124" i="4"/>
  <c r="E124" i="4"/>
  <c r="N124" i="4"/>
  <c r="Q119" i="8"/>
  <c r="D122" i="8"/>
  <c r="B122" i="8"/>
  <c r="D123" i="8"/>
  <c r="B123" i="8"/>
  <c r="A125" i="8"/>
  <c r="A124" i="8"/>
  <c r="P121" i="8"/>
  <c r="H121" i="8"/>
  <c r="O121" i="8"/>
  <c r="G121" i="8"/>
  <c r="N121" i="8"/>
  <c r="F121" i="8"/>
  <c r="M121" i="8"/>
  <c r="E121" i="8"/>
  <c r="L121" i="8"/>
  <c r="K121" i="8"/>
  <c r="J121" i="8"/>
  <c r="I121" i="8"/>
  <c r="Q118" i="8"/>
  <c r="P120" i="8"/>
  <c r="H120" i="8"/>
  <c r="O120" i="8"/>
  <c r="G120" i="8"/>
  <c r="N120" i="8"/>
  <c r="F120" i="8"/>
  <c r="M120" i="8"/>
  <c r="E120" i="8"/>
  <c r="L120" i="8"/>
  <c r="K120" i="8"/>
  <c r="J120" i="8"/>
  <c r="I120" i="8"/>
  <c r="P120" i="4"/>
  <c r="P121" i="4"/>
  <c r="A126" i="4"/>
  <c r="C126" i="4" s="1"/>
  <c r="A127" i="4"/>
  <c r="C127" i="4" s="1"/>
  <c r="H127" i="4" l="1"/>
  <c r="O127" i="4"/>
  <c r="G127" i="4"/>
  <c r="N127" i="4"/>
  <c r="F127" i="4"/>
  <c r="M127" i="4"/>
  <c r="E127" i="4"/>
  <c r="L127" i="4"/>
  <c r="D127" i="4"/>
  <c r="K127" i="4"/>
  <c r="I127" i="4"/>
  <c r="J127" i="4"/>
  <c r="L126" i="4"/>
  <c r="D126" i="4"/>
  <c r="K126" i="4"/>
  <c r="J126" i="4"/>
  <c r="I126" i="4"/>
  <c r="H126" i="4"/>
  <c r="O126" i="4"/>
  <c r="G126" i="4"/>
  <c r="N126" i="4"/>
  <c r="M126" i="4"/>
  <c r="F126" i="4"/>
  <c r="E126" i="4"/>
  <c r="Q121" i="8"/>
  <c r="D124" i="8"/>
  <c r="B124" i="8"/>
  <c r="D125" i="8"/>
  <c r="B125" i="8"/>
  <c r="A127" i="8"/>
  <c r="A126" i="8"/>
  <c r="P123" i="8"/>
  <c r="H123" i="8"/>
  <c r="O123" i="8"/>
  <c r="G123" i="8"/>
  <c r="N123" i="8"/>
  <c r="F123" i="8"/>
  <c r="M123" i="8"/>
  <c r="E123" i="8"/>
  <c r="L123" i="8"/>
  <c r="K123" i="8"/>
  <c r="J123" i="8"/>
  <c r="I123" i="8"/>
  <c r="Q120" i="8"/>
  <c r="P122" i="8"/>
  <c r="H122" i="8"/>
  <c r="O122" i="8"/>
  <c r="G122" i="8"/>
  <c r="N122" i="8"/>
  <c r="F122" i="8"/>
  <c r="M122" i="8"/>
  <c r="E122" i="8"/>
  <c r="L122" i="8"/>
  <c r="K122" i="8"/>
  <c r="J122" i="8"/>
  <c r="I122" i="8"/>
  <c r="A129" i="4"/>
  <c r="C129" i="4" s="1"/>
  <c r="A130" i="4"/>
  <c r="C130" i="4" s="1"/>
  <c r="P122" i="4"/>
  <c r="P123" i="4"/>
  <c r="A128" i="4"/>
  <c r="C128" i="4" s="1"/>
  <c r="L128" i="4" l="1"/>
  <c r="D128" i="4"/>
  <c r="K128" i="4"/>
  <c r="J128" i="4"/>
  <c r="I128" i="4"/>
  <c r="H128" i="4"/>
  <c r="O128" i="4"/>
  <c r="G128" i="4"/>
  <c r="N128" i="4"/>
  <c r="M128" i="4"/>
  <c r="F128" i="4"/>
  <c r="E128" i="4"/>
  <c r="M130" i="4"/>
  <c r="K130" i="4"/>
  <c r="O130" i="4"/>
  <c r="H130" i="4"/>
  <c r="G130" i="4"/>
  <c r="F130" i="4"/>
  <c r="E130" i="4"/>
  <c r="N130" i="4"/>
  <c r="D130" i="4"/>
  <c r="L130" i="4"/>
  <c r="J130" i="4"/>
  <c r="I130" i="4"/>
  <c r="A131" i="4"/>
  <c r="C131" i="4" s="1"/>
  <c r="H129" i="4"/>
  <c r="O129" i="4"/>
  <c r="G129" i="4"/>
  <c r="K129" i="4"/>
  <c r="E129" i="4"/>
  <c r="I129" i="4"/>
  <c r="D129" i="4"/>
  <c r="F129" i="4"/>
  <c r="J129" i="4"/>
  <c r="L129" i="4"/>
  <c r="N129" i="4"/>
  <c r="M129" i="4"/>
  <c r="Q123" i="8"/>
  <c r="D126" i="8"/>
  <c r="B126" i="8"/>
  <c r="D127" i="8"/>
  <c r="B127" i="8"/>
  <c r="A129" i="8"/>
  <c r="A128" i="8"/>
  <c r="P125" i="8"/>
  <c r="H125" i="8"/>
  <c r="O125" i="8"/>
  <c r="G125" i="8"/>
  <c r="N125" i="8"/>
  <c r="F125" i="8"/>
  <c r="M125" i="8"/>
  <c r="E125" i="8"/>
  <c r="L125" i="8"/>
  <c r="K125" i="8"/>
  <c r="J125" i="8"/>
  <c r="I125" i="8"/>
  <c r="Q122" i="8"/>
  <c r="P124" i="8"/>
  <c r="H124" i="8"/>
  <c r="O124" i="8"/>
  <c r="G124" i="8"/>
  <c r="N124" i="8"/>
  <c r="F124" i="8"/>
  <c r="M124" i="8"/>
  <c r="E124" i="8"/>
  <c r="L124" i="8"/>
  <c r="K124" i="8"/>
  <c r="J124" i="8"/>
  <c r="I124" i="8"/>
  <c r="A133" i="4"/>
  <c r="C133" i="4" s="1"/>
  <c r="A132" i="4"/>
  <c r="C132" i="4" s="1"/>
  <c r="P125" i="4"/>
  <c r="P124" i="4"/>
  <c r="M132" i="4" l="1"/>
  <c r="E132" i="4"/>
  <c r="K132" i="4"/>
  <c r="I132" i="4"/>
  <c r="H132" i="4"/>
  <c r="O132" i="4"/>
  <c r="G132" i="4"/>
  <c r="N132" i="4"/>
  <c r="L132" i="4"/>
  <c r="J132" i="4"/>
  <c r="F132" i="4"/>
  <c r="D132" i="4"/>
  <c r="I133" i="4"/>
  <c r="O133" i="4"/>
  <c r="G133" i="4"/>
  <c r="M133" i="4"/>
  <c r="E133" i="4"/>
  <c r="L133" i="4"/>
  <c r="D133" i="4"/>
  <c r="K133" i="4"/>
  <c r="H133" i="4"/>
  <c r="F133" i="4"/>
  <c r="N133" i="4"/>
  <c r="J133" i="4"/>
  <c r="I131" i="4"/>
  <c r="O131" i="4"/>
  <c r="G131" i="4"/>
  <c r="M131" i="4"/>
  <c r="E131" i="4"/>
  <c r="L131" i="4"/>
  <c r="K131" i="4"/>
  <c r="J131" i="4"/>
  <c r="H131" i="4"/>
  <c r="F131" i="4"/>
  <c r="D131" i="4"/>
  <c r="N131" i="4"/>
  <c r="Q125" i="8"/>
  <c r="D128" i="8"/>
  <c r="B128" i="8"/>
  <c r="A131" i="8"/>
  <c r="A130" i="8"/>
  <c r="D129" i="8"/>
  <c r="B129" i="8"/>
  <c r="P127" i="8"/>
  <c r="H127" i="8"/>
  <c r="O127" i="8"/>
  <c r="G127" i="8"/>
  <c r="N127" i="8"/>
  <c r="F127" i="8"/>
  <c r="M127" i="8"/>
  <c r="E127" i="8"/>
  <c r="L127" i="8"/>
  <c r="K127" i="8"/>
  <c r="J127" i="8"/>
  <c r="I127" i="8"/>
  <c r="Q124" i="8"/>
  <c r="P126" i="8"/>
  <c r="H126" i="8"/>
  <c r="O126" i="8"/>
  <c r="G126" i="8"/>
  <c r="N126" i="8"/>
  <c r="F126" i="8"/>
  <c r="M126" i="8"/>
  <c r="E126" i="8"/>
  <c r="L126" i="8"/>
  <c r="K126" i="8"/>
  <c r="J126" i="8"/>
  <c r="I126" i="8"/>
  <c r="A135" i="4"/>
  <c r="A134" i="4"/>
  <c r="C134" i="4" s="1"/>
  <c r="P126" i="4"/>
  <c r="P127" i="4"/>
  <c r="M134" i="4" l="1"/>
  <c r="E134" i="4"/>
  <c r="K134" i="4"/>
  <c r="I134" i="4"/>
  <c r="H134" i="4"/>
  <c r="O134" i="4"/>
  <c r="G134" i="4"/>
  <c r="N134" i="4"/>
  <c r="L134" i="4"/>
  <c r="J134" i="4"/>
  <c r="F134" i="4"/>
  <c r="D134" i="4"/>
  <c r="A137" i="4"/>
  <c r="C137" i="4" s="1"/>
  <c r="C135" i="4"/>
  <c r="A139" i="4"/>
  <c r="C139" i="4" s="1"/>
  <c r="A138" i="4"/>
  <c r="C138" i="4" s="1"/>
  <c r="P129" i="4"/>
  <c r="Q127" i="8"/>
  <c r="L129" i="8"/>
  <c r="K129" i="8"/>
  <c r="J129" i="8"/>
  <c r="I129" i="8"/>
  <c r="P129" i="8"/>
  <c r="H129" i="8"/>
  <c r="N129" i="8"/>
  <c r="F129" i="8"/>
  <c r="O129" i="8"/>
  <c r="M129" i="8"/>
  <c r="G129" i="8"/>
  <c r="E129" i="8"/>
  <c r="D130" i="8"/>
  <c r="B130" i="8"/>
  <c r="Q126" i="8"/>
  <c r="D131" i="8"/>
  <c r="B131" i="8"/>
  <c r="A133" i="8"/>
  <c r="A132" i="8"/>
  <c r="P128" i="8"/>
  <c r="H128" i="8"/>
  <c r="O128" i="8"/>
  <c r="G128" i="8"/>
  <c r="N128" i="8"/>
  <c r="F128" i="8"/>
  <c r="M128" i="8"/>
  <c r="E128" i="8"/>
  <c r="L128" i="8"/>
  <c r="K128" i="8"/>
  <c r="J128" i="8"/>
  <c r="I128" i="8"/>
  <c r="A136" i="4"/>
  <c r="C136" i="4" s="1"/>
  <c r="P130" i="4"/>
  <c r="P131" i="4"/>
  <c r="P128" i="4"/>
  <c r="I138" i="4" l="1"/>
  <c r="O138" i="4"/>
  <c r="G138" i="4"/>
  <c r="M138" i="4"/>
  <c r="E138" i="4"/>
  <c r="L138" i="4"/>
  <c r="D138" i="4"/>
  <c r="K138" i="4"/>
  <c r="N138" i="4"/>
  <c r="J138" i="4"/>
  <c r="H138" i="4"/>
  <c r="F138" i="4"/>
  <c r="M139" i="4"/>
  <c r="E139" i="4"/>
  <c r="K139" i="4"/>
  <c r="I139" i="4"/>
  <c r="H139" i="4"/>
  <c r="O139" i="4"/>
  <c r="G139" i="4"/>
  <c r="L139" i="4"/>
  <c r="J139" i="4"/>
  <c r="F139" i="4"/>
  <c r="D139" i="4"/>
  <c r="N139" i="4"/>
  <c r="M136" i="4"/>
  <c r="E136" i="4"/>
  <c r="K136" i="4"/>
  <c r="I136" i="4"/>
  <c r="H136" i="4"/>
  <c r="O136" i="4"/>
  <c r="G136" i="4"/>
  <c r="N136" i="4"/>
  <c r="L136" i="4"/>
  <c r="J136" i="4"/>
  <c r="F136" i="4"/>
  <c r="D136" i="4"/>
  <c r="I135" i="4"/>
  <c r="O135" i="4"/>
  <c r="G135" i="4"/>
  <c r="M135" i="4"/>
  <c r="E135" i="4"/>
  <c r="L135" i="4"/>
  <c r="D135" i="4"/>
  <c r="K135" i="4"/>
  <c r="F135" i="4"/>
  <c r="N135" i="4"/>
  <c r="J135" i="4"/>
  <c r="H135" i="4"/>
  <c r="O137" i="4"/>
  <c r="J137" i="4"/>
  <c r="L137" i="4"/>
  <c r="F137" i="4"/>
  <c r="N137" i="4"/>
  <c r="I137" i="4"/>
  <c r="G137" i="4"/>
  <c r="K137" i="4"/>
  <c r="H137" i="4"/>
  <c r="D137" i="4"/>
  <c r="M137" i="4"/>
  <c r="E137" i="4"/>
  <c r="A141" i="4"/>
  <c r="C141" i="4" s="1"/>
  <c r="A140" i="4"/>
  <c r="C140" i="4" s="1"/>
  <c r="L130" i="8"/>
  <c r="K130" i="8"/>
  <c r="J130" i="8"/>
  <c r="I130" i="8"/>
  <c r="P130" i="8"/>
  <c r="H130" i="8"/>
  <c r="O130" i="8"/>
  <c r="G130" i="8"/>
  <c r="N130" i="8"/>
  <c r="F130" i="8"/>
  <c r="M130" i="8"/>
  <c r="E130" i="8"/>
  <c r="Q129" i="8"/>
  <c r="Q128" i="8"/>
  <c r="D132" i="8"/>
  <c r="B132" i="8"/>
  <c r="D133" i="8"/>
  <c r="B133" i="8"/>
  <c r="A135" i="8"/>
  <c r="A134" i="8"/>
  <c r="L131" i="8"/>
  <c r="K131" i="8"/>
  <c r="J131" i="8"/>
  <c r="I131" i="8"/>
  <c r="P131" i="8"/>
  <c r="H131" i="8"/>
  <c r="O131" i="8"/>
  <c r="G131" i="8"/>
  <c r="N131" i="8"/>
  <c r="F131" i="8"/>
  <c r="M131" i="8"/>
  <c r="E131" i="8"/>
  <c r="P133" i="4"/>
  <c r="P132" i="4"/>
  <c r="Q130" i="8" l="1"/>
  <c r="I140" i="4"/>
  <c r="O140" i="4"/>
  <c r="G140" i="4"/>
  <c r="M140" i="4"/>
  <c r="E140" i="4"/>
  <c r="L140" i="4"/>
  <c r="D140" i="4"/>
  <c r="K140" i="4"/>
  <c r="N140" i="4"/>
  <c r="J140" i="4"/>
  <c r="H140" i="4"/>
  <c r="F140" i="4"/>
  <c r="M141" i="4"/>
  <c r="E141" i="4"/>
  <c r="K141" i="4"/>
  <c r="I141" i="4"/>
  <c r="H141" i="4"/>
  <c r="O141" i="4"/>
  <c r="G141" i="4"/>
  <c r="J141" i="4"/>
  <c r="F141" i="4"/>
  <c r="D141" i="4"/>
  <c r="N141" i="4"/>
  <c r="L141" i="4"/>
  <c r="P137" i="4"/>
  <c r="P138" i="4"/>
  <c r="A143" i="4"/>
  <c r="C143" i="4" s="1"/>
  <c r="A142" i="4"/>
  <c r="C142" i="4" s="1"/>
  <c r="Q131" i="8"/>
  <c r="L132" i="8"/>
  <c r="K132" i="8"/>
  <c r="J132" i="8"/>
  <c r="I132" i="8"/>
  <c r="P132" i="8"/>
  <c r="H132" i="8"/>
  <c r="O132" i="8"/>
  <c r="G132" i="8"/>
  <c r="N132" i="8"/>
  <c r="F132" i="8"/>
  <c r="M132" i="8"/>
  <c r="E132" i="8"/>
  <c r="D134" i="8"/>
  <c r="B134" i="8"/>
  <c r="D135" i="8"/>
  <c r="B135" i="8"/>
  <c r="A137" i="8"/>
  <c r="A136" i="8"/>
  <c r="L133" i="8"/>
  <c r="K133" i="8"/>
  <c r="J133" i="8"/>
  <c r="I133" i="8"/>
  <c r="P133" i="8"/>
  <c r="H133" i="8"/>
  <c r="O133" i="8"/>
  <c r="G133" i="8"/>
  <c r="N133" i="8"/>
  <c r="F133" i="8"/>
  <c r="M133" i="8"/>
  <c r="E133" i="8"/>
  <c r="P135" i="4"/>
  <c r="P134" i="4"/>
  <c r="M143" i="4" l="1"/>
  <c r="E143" i="4"/>
  <c r="K143" i="4"/>
  <c r="I143" i="4"/>
  <c r="H143" i="4"/>
  <c r="O143" i="4"/>
  <c r="G143" i="4"/>
  <c r="F143" i="4"/>
  <c r="D143" i="4"/>
  <c r="N143" i="4"/>
  <c r="L143" i="4"/>
  <c r="J143" i="4"/>
  <c r="I142" i="4"/>
  <c r="O142" i="4"/>
  <c r="G142" i="4"/>
  <c r="M142" i="4"/>
  <c r="E142" i="4"/>
  <c r="L142" i="4"/>
  <c r="D142" i="4"/>
  <c r="K142" i="4"/>
  <c r="N142" i="4"/>
  <c r="J142" i="4"/>
  <c r="H142" i="4"/>
  <c r="F142" i="4"/>
  <c r="Q132" i="8"/>
  <c r="P140" i="4"/>
  <c r="A144" i="4"/>
  <c r="C144" i="4" s="1"/>
  <c r="A145" i="4"/>
  <c r="C145" i="4" s="1"/>
  <c r="P139" i="4"/>
  <c r="Q133" i="8"/>
  <c r="L134" i="8"/>
  <c r="K134" i="8"/>
  <c r="J134" i="8"/>
  <c r="I134" i="8"/>
  <c r="P134" i="8"/>
  <c r="H134" i="8"/>
  <c r="O134" i="8"/>
  <c r="G134" i="8"/>
  <c r="N134" i="8"/>
  <c r="F134" i="8"/>
  <c r="M134" i="8"/>
  <c r="E134" i="8"/>
  <c r="D136" i="8"/>
  <c r="B136" i="8"/>
  <c r="D137" i="8"/>
  <c r="B137" i="8"/>
  <c r="A139" i="8"/>
  <c r="A138" i="8"/>
  <c r="L135" i="8"/>
  <c r="K135" i="8"/>
  <c r="J135" i="8"/>
  <c r="I135" i="8"/>
  <c r="P135" i="8"/>
  <c r="H135" i="8"/>
  <c r="O135" i="8"/>
  <c r="G135" i="8"/>
  <c r="N135" i="8"/>
  <c r="F135" i="8"/>
  <c r="M135" i="8"/>
  <c r="E135" i="8"/>
  <c r="P136" i="4"/>
  <c r="O145" i="4" l="1"/>
  <c r="E145" i="4"/>
  <c r="H145" i="4"/>
  <c r="J145" i="4"/>
  <c r="D145" i="4"/>
  <c r="M145" i="4"/>
  <c r="N145" i="4"/>
  <c r="G145" i="4"/>
  <c r="L145" i="4"/>
  <c r="F145" i="4"/>
  <c r="K145" i="4"/>
  <c r="I145" i="4"/>
  <c r="I144" i="4"/>
  <c r="O144" i="4"/>
  <c r="G144" i="4"/>
  <c r="M144" i="4"/>
  <c r="E144" i="4"/>
  <c r="L144" i="4"/>
  <c r="D144" i="4"/>
  <c r="K144" i="4"/>
  <c r="N144" i="4"/>
  <c r="J144" i="4"/>
  <c r="H144" i="4"/>
  <c r="F144" i="4"/>
  <c r="P142" i="4"/>
  <c r="A146" i="4"/>
  <c r="C146" i="4" s="1"/>
  <c r="A147" i="4"/>
  <c r="C147" i="4" s="1"/>
  <c r="P141" i="4"/>
  <c r="Q135" i="8"/>
  <c r="L136" i="8"/>
  <c r="K136" i="8"/>
  <c r="J136" i="8"/>
  <c r="I136" i="8"/>
  <c r="P136" i="8"/>
  <c r="H136" i="8"/>
  <c r="O136" i="8"/>
  <c r="G136" i="8"/>
  <c r="N136" i="8"/>
  <c r="F136" i="8"/>
  <c r="M136" i="8"/>
  <c r="E136" i="8"/>
  <c r="Q134" i="8"/>
  <c r="D138" i="8"/>
  <c r="B138" i="8"/>
  <c r="A143" i="8"/>
  <c r="D139" i="8"/>
  <c r="B139" i="8"/>
  <c r="A140" i="8"/>
  <c r="L137" i="8"/>
  <c r="K137" i="8"/>
  <c r="J137" i="8"/>
  <c r="I137" i="8"/>
  <c r="P137" i="8"/>
  <c r="H137" i="8"/>
  <c r="O137" i="8"/>
  <c r="G137" i="8"/>
  <c r="N137" i="8"/>
  <c r="F137" i="8"/>
  <c r="M137" i="8"/>
  <c r="E137" i="8"/>
  <c r="M146" i="4" l="1"/>
  <c r="E146" i="4"/>
  <c r="K146" i="4"/>
  <c r="I146" i="4"/>
  <c r="H146" i="4"/>
  <c r="O146" i="4"/>
  <c r="G146" i="4"/>
  <c r="D146" i="4"/>
  <c r="N146" i="4"/>
  <c r="L146" i="4"/>
  <c r="J146" i="4"/>
  <c r="F146" i="4"/>
  <c r="I147" i="4"/>
  <c r="O147" i="4"/>
  <c r="G147" i="4"/>
  <c r="M147" i="4"/>
  <c r="E147" i="4"/>
  <c r="L147" i="4"/>
  <c r="D147" i="4"/>
  <c r="K147" i="4"/>
  <c r="N147" i="4"/>
  <c r="J147" i="4"/>
  <c r="H147" i="4"/>
  <c r="F147" i="4"/>
  <c r="Q137" i="8"/>
  <c r="P144" i="4"/>
  <c r="P143" i="4"/>
  <c r="A149" i="4"/>
  <c r="C149" i="4" s="1"/>
  <c r="A148" i="4"/>
  <c r="C148" i="4" s="1"/>
  <c r="L138" i="8"/>
  <c r="K138" i="8"/>
  <c r="J138" i="8"/>
  <c r="I138" i="8"/>
  <c r="P138" i="8"/>
  <c r="H138" i="8"/>
  <c r="O138" i="8"/>
  <c r="G138" i="8"/>
  <c r="N138" i="8"/>
  <c r="F138" i="8"/>
  <c r="M138" i="8"/>
  <c r="E138" i="8"/>
  <c r="Q136" i="8"/>
  <c r="D140" i="8"/>
  <c r="B140" i="8"/>
  <c r="L139" i="8"/>
  <c r="K139" i="8"/>
  <c r="J139" i="8"/>
  <c r="I139" i="8"/>
  <c r="P139" i="8"/>
  <c r="H139" i="8"/>
  <c r="O139" i="8"/>
  <c r="G139" i="8"/>
  <c r="N139" i="8"/>
  <c r="F139" i="8"/>
  <c r="M139" i="8"/>
  <c r="E139" i="8"/>
  <c r="A145" i="8"/>
  <c r="A144" i="8"/>
  <c r="D143" i="8"/>
  <c r="B143" i="8"/>
  <c r="Q139" i="8" l="1"/>
  <c r="M148" i="4"/>
  <c r="E148" i="4"/>
  <c r="K148" i="4"/>
  <c r="I148" i="4"/>
  <c r="H148" i="4"/>
  <c r="O148" i="4"/>
  <c r="G148" i="4"/>
  <c r="N148" i="4"/>
  <c r="L148" i="4"/>
  <c r="J148" i="4"/>
  <c r="D148" i="4"/>
  <c r="F148" i="4"/>
  <c r="I149" i="4"/>
  <c r="O149" i="4"/>
  <c r="G149" i="4"/>
  <c r="M149" i="4"/>
  <c r="E149" i="4"/>
  <c r="L149" i="4"/>
  <c r="D149" i="4"/>
  <c r="K149" i="4"/>
  <c r="J149" i="4"/>
  <c r="H149" i="4"/>
  <c r="F149" i="4"/>
  <c r="N149" i="4"/>
  <c r="P146" i="4"/>
  <c r="A151" i="4"/>
  <c r="C151" i="4" s="1"/>
  <c r="A150" i="4"/>
  <c r="C150" i="4" s="1"/>
  <c r="P147" i="4"/>
  <c r="P145" i="4"/>
  <c r="J143" i="8"/>
  <c r="I143" i="8"/>
  <c r="P143" i="8"/>
  <c r="H143" i="8"/>
  <c r="O143" i="8"/>
  <c r="G143" i="8"/>
  <c r="N143" i="8"/>
  <c r="F143" i="8"/>
  <c r="M143" i="8"/>
  <c r="E143" i="8"/>
  <c r="L143" i="8"/>
  <c r="K143" i="8"/>
  <c r="L140" i="8"/>
  <c r="K140" i="8"/>
  <c r="J140" i="8"/>
  <c r="I140" i="8"/>
  <c r="P140" i="8"/>
  <c r="H140" i="8"/>
  <c r="O140" i="8"/>
  <c r="G140" i="8"/>
  <c r="N140" i="8"/>
  <c r="F140" i="8"/>
  <c r="M140" i="8"/>
  <c r="E140" i="8"/>
  <c r="D144" i="8"/>
  <c r="B144" i="8"/>
  <c r="Q138" i="8"/>
  <c r="A147" i="8"/>
  <c r="A146" i="8"/>
  <c r="D145" i="8"/>
  <c r="B145" i="8"/>
  <c r="I151" i="4" l="1"/>
  <c r="O151" i="4"/>
  <c r="G151" i="4"/>
  <c r="M151" i="4"/>
  <c r="E151" i="4"/>
  <c r="L151" i="4"/>
  <c r="D151" i="4"/>
  <c r="K151" i="4"/>
  <c r="H151" i="4"/>
  <c r="F151" i="4"/>
  <c r="N151" i="4"/>
  <c r="J151" i="4"/>
  <c r="M150" i="4"/>
  <c r="E150" i="4"/>
  <c r="K150" i="4"/>
  <c r="I150" i="4"/>
  <c r="H150" i="4"/>
  <c r="O150" i="4"/>
  <c r="G150" i="4"/>
  <c r="N150" i="4"/>
  <c r="L150" i="4"/>
  <c r="J150" i="4"/>
  <c r="F150" i="4"/>
  <c r="D150" i="4"/>
  <c r="A152" i="4"/>
  <c r="C152" i="4" s="1"/>
  <c r="A153" i="4"/>
  <c r="C153" i="4" s="1"/>
  <c r="P148" i="4"/>
  <c r="A149" i="8"/>
  <c r="A148" i="8"/>
  <c r="D147" i="8"/>
  <c r="B147" i="8"/>
  <c r="Q140" i="8"/>
  <c r="E142" i="8"/>
  <c r="E141" i="8"/>
  <c r="I141" i="8"/>
  <c r="I142" i="8"/>
  <c r="J145" i="8"/>
  <c r="I145" i="8"/>
  <c r="P145" i="8"/>
  <c r="H145" i="8"/>
  <c r="O145" i="8"/>
  <c r="G145" i="8"/>
  <c r="N145" i="8"/>
  <c r="F145" i="8"/>
  <c r="M145" i="8"/>
  <c r="E145" i="8"/>
  <c r="L145" i="8"/>
  <c r="K145" i="8"/>
  <c r="M141" i="8"/>
  <c r="M142" i="8"/>
  <c r="J141" i="8"/>
  <c r="J142" i="8"/>
  <c r="J144" i="8"/>
  <c r="I144" i="8"/>
  <c r="P144" i="8"/>
  <c r="H144" i="8"/>
  <c r="O144" i="8"/>
  <c r="G144" i="8"/>
  <c r="N144" i="8"/>
  <c r="F144" i="8"/>
  <c r="M144" i="8"/>
  <c r="E144" i="8"/>
  <c r="L144" i="8"/>
  <c r="K144" i="8"/>
  <c r="F141" i="8"/>
  <c r="F142" i="8"/>
  <c r="K141" i="8"/>
  <c r="K142" i="8"/>
  <c r="D146" i="8"/>
  <c r="B146" i="8"/>
  <c r="N141" i="8"/>
  <c r="N142" i="8"/>
  <c r="L141" i="8"/>
  <c r="L142" i="8"/>
  <c r="G141" i="8"/>
  <c r="G142" i="8"/>
  <c r="O141" i="8"/>
  <c r="O142" i="8"/>
  <c r="H141" i="8"/>
  <c r="H142" i="8"/>
  <c r="Q143" i="8"/>
  <c r="P141" i="8"/>
  <c r="P142" i="8"/>
  <c r="O153" i="4" l="1"/>
  <c r="D153" i="4"/>
  <c r="L153" i="4"/>
  <c r="F153" i="4"/>
  <c r="J153" i="4"/>
  <c r="E153" i="4"/>
  <c r="M153" i="4"/>
  <c r="G153" i="4"/>
  <c r="H153" i="4"/>
  <c r="I153" i="4"/>
  <c r="K153" i="4"/>
  <c r="N153" i="4"/>
  <c r="M152" i="4"/>
  <c r="E152" i="4"/>
  <c r="K152" i="4"/>
  <c r="I152" i="4"/>
  <c r="H152" i="4"/>
  <c r="O152" i="4"/>
  <c r="G152" i="4"/>
  <c r="N152" i="4"/>
  <c r="L152" i="4"/>
  <c r="J152" i="4"/>
  <c r="F152" i="4"/>
  <c r="D152" i="4"/>
  <c r="A155" i="4"/>
  <c r="C155" i="4" s="1"/>
  <c r="A154" i="4"/>
  <c r="C154" i="4" s="1"/>
  <c r="P149" i="4"/>
  <c r="P150" i="4"/>
  <c r="Q144" i="8"/>
  <c r="Q142" i="8"/>
  <c r="Q141" i="8"/>
  <c r="J146" i="8"/>
  <c r="I146" i="8"/>
  <c r="P146" i="8"/>
  <c r="H146" i="8"/>
  <c r="O146" i="8"/>
  <c r="G146" i="8"/>
  <c r="N146" i="8"/>
  <c r="F146" i="8"/>
  <c r="M146" i="8"/>
  <c r="E146" i="8"/>
  <c r="L146" i="8"/>
  <c r="K146" i="8"/>
  <c r="Q145" i="8"/>
  <c r="J147" i="8"/>
  <c r="I147" i="8"/>
  <c r="P147" i="8"/>
  <c r="H147" i="8"/>
  <c r="O147" i="8"/>
  <c r="G147" i="8"/>
  <c r="N147" i="8"/>
  <c r="F147" i="8"/>
  <c r="M147" i="8"/>
  <c r="E147" i="8"/>
  <c r="L147" i="8"/>
  <c r="K147" i="8"/>
  <c r="D148" i="8"/>
  <c r="B148" i="8"/>
  <c r="A151" i="8"/>
  <c r="A150" i="8"/>
  <c r="D149" i="8"/>
  <c r="B149" i="8"/>
  <c r="I154" i="4" l="1"/>
  <c r="O154" i="4"/>
  <c r="G154" i="4"/>
  <c r="M154" i="4"/>
  <c r="E154" i="4"/>
  <c r="L154" i="4"/>
  <c r="D154" i="4"/>
  <c r="K154" i="4"/>
  <c r="F154" i="4"/>
  <c r="N154" i="4"/>
  <c r="J154" i="4"/>
  <c r="H154" i="4"/>
  <c r="M155" i="4"/>
  <c r="E155" i="4"/>
  <c r="K155" i="4"/>
  <c r="I155" i="4"/>
  <c r="H155" i="4"/>
  <c r="O155" i="4"/>
  <c r="G155" i="4"/>
  <c r="N155" i="4"/>
  <c r="L155" i="4"/>
  <c r="J155" i="4"/>
  <c r="F155" i="4"/>
  <c r="D155" i="4"/>
  <c r="Q146" i="8"/>
  <c r="P152" i="4"/>
  <c r="A157" i="4"/>
  <c r="C157" i="4" s="1"/>
  <c r="A156" i="4"/>
  <c r="C156" i="4" s="1"/>
  <c r="P151" i="4"/>
  <c r="J149" i="8"/>
  <c r="I149" i="8"/>
  <c r="P149" i="8"/>
  <c r="H149" i="8"/>
  <c r="O149" i="8"/>
  <c r="G149" i="8"/>
  <c r="N149" i="8"/>
  <c r="F149" i="8"/>
  <c r="M149" i="8"/>
  <c r="E149" i="8"/>
  <c r="L149" i="8"/>
  <c r="K149" i="8"/>
  <c r="Q147" i="8"/>
  <c r="D150" i="8"/>
  <c r="B150" i="8"/>
  <c r="J148" i="8"/>
  <c r="I148" i="8"/>
  <c r="P148" i="8"/>
  <c r="H148" i="8"/>
  <c r="O148" i="8"/>
  <c r="G148" i="8"/>
  <c r="N148" i="8"/>
  <c r="F148" i="8"/>
  <c r="M148" i="8"/>
  <c r="E148" i="8"/>
  <c r="L148" i="8"/>
  <c r="K148" i="8"/>
  <c r="A153" i="8"/>
  <c r="A152" i="8"/>
  <c r="D151" i="8"/>
  <c r="B151" i="8"/>
  <c r="M157" i="4" l="1"/>
  <c r="E157" i="4"/>
  <c r="K157" i="4"/>
  <c r="I157" i="4"/>
  <c r="H157" i="4"/>
  <c r="O157" i="4"/>
  <c r="G157" i="4"/>
  <c r="L157" i="4"/>
  <c r="J157" i="4"/>
  <c r="F157" i="4"/>
  <c r="D157" i="4"/>
  <c r="N157" i="4"/>
  <c r="I156" i="4"/>
  <c r="O156" i="4"/>
  <c r="G156" i="4"/>
  <c r="M156" i="4"/>
  <c r="E156" i="4"/>
  <c r="L156" i="4"/>
  <c r="D156" i="4"/>
  <c r="K156" i="4"/>
  <c r="N156" i="4"/>
  <c r="J156" i="4"/>
  <c r="F156" i="4"/>
  <c r="H156" i="4"/>
  <c r="P154" i="4"/>
  <c r="A159" i="4"/>
  <c r="C159" i="4" s="1"/>
  <c r="A158" i="4"/>
  <c r="C158" i="4" s="1"/>
  <c r="P153" i="4"/>
  <c r="J151" i="8"/>
  <c r="I151" i="8"/>
  <c r="P151" i="8"/>
  <c r="H151" i="8"/>
  <c r="O151" i="8"/>
  <c r="G151" i="8"/>
  <c r="N151" i="8"/>
  <c r="F151" i="8"/>
  <c r="M151" i="8"/>
  <c r="E151" i="8"/>
  <c r="L151" i="8"/>
  <c r="K151" i="8"/>
  <c r="D152" i="8"/>
  <c r="B152" i="8"/>
  <c r="J150" i="8"/>
  <c r="I150" i="8"/>
  <c r="P150" i="8"/>
  <c r="H150" i="8"/>
  <c r="O150" i="8"/>
  <c r="G150" i="8"/>
  <c r="N150" i="8"/>
  <c r="F150" i="8"/>
  <c r="M150" i="8"/>
  <c r="E150" i="8"/>
  <c r="L150" i="8"/>
  <c r="K150" i="8"/>
  <c r="A155" i="8"/>
  <c r="A154" i="8"/>
  <c r="D153" i="8"/>
  <c r="B153" i="8"/>
  <c r="Q149" i="8"/>
  <c r="Q148" i="8"/>
  <c r="M159" i="4" l="1"/>
  <c r="E159" i="4"/>
  <c r="K159" i="4"/>
  <c r="I159" i="4"/>
  <c r="H159" i="4"/>
  <c r="O159" i="4"/>
  <c r="G159" i="4"/>
  <c r="J159" i="4"/>
  <c r="F159" i="4"/>
  <c r="D159" i="4"/>
  <c r="N159" i="4"/>
  <c r="L159" i="4"/>
  <c r="I158" i="4"/>
  <c r="O158" i="4"/>
  <c r="G158" i="4"/>
  <c r="M158" i="4"/>
  <c r="E158" i="4"/>
  <c r="L158" i="4"/>
  <c r="D158" i="4"/>
  <c r="K158" i="4"/>
  <c r="N158" i="4"/>
  <c r="J158" i="4"/>
  <c r="H158" i="4"/>
  <c r="F158" i="4"/>
  <c r="Q151" i="8"/>
  <c r="P156" i="4"/>
  <c r="A160" i="4"/>
  <c r="C160" i="4" s="1"/>
  <c r="A161" i="4"/>
  <c r="C161" i="4" s="1"/>
  <c r="P155" i="4"/>
  <c r="D154" i="8"/>
  <c r="B154" i="8"/>
  <c r="J153" i="8"/>
  <c r="I153" i="8"/>
  <c r="P153" i="8"/>
  <c r="H153" i="8"/>
  <c r="O153" i="8"/>
  <c r="G153" i="8"/>
  <c r="N153" i="8"/>
  <c r="F153" i="8"/>
  <c r="M153" i="8"/>
  <c r="E153" i="8"/>
  <c r="L153" i="8"/>
  <c r="K153" i="8"/>
  <c r="J152" i="8"/>
  <c r="I152" i="8"/>
  <c r="P152" i="8"/>
  <c r="H152" i="8"/>
  <c r="O152" i="8"/>
  <c r="G152" i="8"/>
  <c r="N152" i="8"/>
  <c r="F152" i="8"/>
  <c r="M152" i="8"/>
  <c r="E152" i="8"/>
  <c r="L152" i="8"/>
  <c r="K152" i="8"/>
  <c r="Q150" i="8"/>
  <c r="A157" i="8"/>
  <c r="A156" i="8"/>
  <c r="D155" i="8"/>
  <c r="B155" i="8"/>
  <c r="H161" i="4" l="1"/>
  <c r="O161" i="4"/>
  <c r="J161" i="4"/>
  <c r="E161" i="4"/>
  <c r="D161" i="4"/>
  <c r="L161" i="4"/>
  <c r="I161" i="4"/>
  <c r="K161" i="4"/>
  <c r="N161" i="4"/>
  <c r="M161" i="4"/>
  <c r="G161" i="4"/>
  <c r="F161" i="4"/>
  <c r="I160" i="4"/>
  <c r="O160" i="4"/>
  <c r="G160" i="4"/>
  <c r="M160" i="4"/>
  <c r="E160" i="4"/>
  <c r="L160" i="4"/>
  <c r="D160" i="4"/>
  <c r="K160" i="4"/>
  <c r="N160" i="4"/>
  <c r="J160" i="4"/>
  <c r="H160" i="4"/>
  <c r="F160" i="4"/>
  <c r="P157" i="4"/>
  <c r="A162" i="4"/>
  <c r="C162" i="4" s="1"/>
  <c r="A163" i="4"/>
  <c r="C163" i="4" s="1"/>
  <c r="P158" i="4"/>
  <c r="J154" i="8"/>
  <c r="I154" i="8"/>
  <c r="P154" i="8"/>
  <c r="H154" i="8"/>
  <c r="O154" i="8"/>
  <c r="G154" i="8"/>
  <c r="N154" i="8"/>
  <c r="F154" i="8"/>
  <c r="M154" i="8"/>
  <c r="E154" i="8"/>
  <c r="L154" i="8"/>
  <c r="K154" i="8"/>
  <c r="Q152" i="8"/>
  <c r="D156" i="8"/>
  <c r="B156" i="8"/>
  <c r="Q153" i="8"/>
  <c r="J155" i="8"/>
  <c r="I155" i="8"/>
  <c r="P155" i="8"/>
  <c r="H155" i="8"/>
  <c r="O155" i="8"/>
  <c r="G155" i="8"/>
  <c r="N155" i="8"/>
  <c r="F155" i="8"/>
  <c r="M155" i="8"/>
  <c r="E155" i="8"/>
  <c r="L155" i="8"/>
  <c r="K155" i="8"/>
  <c r="A159" i="8"/>
  <c r="A158" i="8"/>
  <c r="D157" i="8"/>
  <c r="B157" i="8"/>
  <c r="M162" i="4" l="1"/>
  <c r="E162" i="4"/>
  <c r="K162" i="4"/>
  <c r="I162" i="4"/>
  <c r="H162" i="4"/>
  <c r="O162" i="4"/>
  <c r="G162" i="4"/>
  <c r="F162" i="4"/>
  <c r="D162" i="4"/>
  <c r="N162" i="4"/>
  <c r="L162" i="4"/>
  <c r="J162" i="4"/>
  <c r="I163" i="4"/>
  <c r="O163" i="4"/>
  <c r="G163" i="4"/>
  <c r="M163" i="4"/>
  <c r="E163" i="4"/>
  <c r="L163" i="4"/>
  <c r="D163" i="4"/>
  <c r="K163" i="4"/>
  <c r="N163" i="4"/>
  <c r="J163" i="4"/>
  <c r="H163" i="4"/>
  <c r="F163" i="4"/>
  <c r="P160" i="4"/>
  <c r="A164" i="4"/>
  <c r="C164" i="4" s="1"/>
  <c r="A165" i="4"/>
  <c r="C165" i="4" s="1"/>
  <c r="P159" i="4"/>
  <c r="A161" i="8"/>
  <c r="A160" i="8"/>
  <c r="D159" i="8"/>
  <c r="B159" i="8"/>
  <c r="J156" i="8"/>
  <c r="I156" i="8"/>
  <c r="P156" i="8"/>
  <c r="H156" i="8"/>
  <c r="O156" i="8"/>
  <c r="G156" i="8"/>
  <c r="N156" i="8"/>
  <c r="F156" i="8"/>
  <c r="M156" i="8"/>
  <c r="E156" i="8"/>
  <c r="L156" i="8"/>
  <c r="K156" i="8"/>
  <c r="Q155" i="8"/>
  <c r="Q154" i="8"/>
  <c r="J157" i="8"/>
  <c r="I157" i="8"/>
  <c r="P157" i="8"/>
  <c r="H157" i="8"/>
  <c r="O157" i="8"/>
  <c r="G157" i="8"/>
  <c r="N157" i="8"/>
  <c r="F157" i="8"/>
  <c r="M157" i="8"/>
  <c r="E157" i="8"/>
  <c r="L157" i="8"/>
  <c r="K157" i="8"/>
  <c r="D158" i="8"/>
  <c r="B158" i="8"/>
  <c r="I165" i="4" l="1"/>
  <c r="O165" i="4"/>
  <c r="G165" i="4"/>
  <c r="M165" i="4"/>
  <c r="E165" i="4"/>
  <c r="L165" i="4"/>
  <c r="D165" i="4"/>
  <c r="K165" i="4"/>
  <c r="N165" i="4"/>
  <c r="J165" i="4"/>
  <c r="H165" i="4"/>
  <c r="F165" i="4"/>
  <c r="M164" i="4"/>
  <c r="E164" i="4"/>
  <c r="K164" i="4"/>
  <c r="I164" i="4"/>
  <c r="H164" i="4"/>
  <c r="O164" i="4"/>
  <c r="G164" i="4"/>
  <c r="D164" i="4"/>
  <c r="N164" i="4"/>
  <c r="L164" i="4"/>
  <c r="F164" i="4"/>
  <c r="J164" i="4"/>
  <c r="Q156" i="8"/>
  <c r="A166" i="4"/>
  <c r="C166" i="4" s="1"/>
  <c r="A167" i="4"/>
  <c r="C167" i="4" s="1"/>
  <c r="P162" i="4"/>
  <c r="P161" i="4"/>
  <c r="J159" i="8"/>
  <c r="I159" i="8"/>
  <c r="P159" i="8"/>
  <c r="H159" i="8"/>
  <c r="O159" i="8"/>
  <c r="G159" i="8"/>
  <c r="N159" i="8"/>
  <c r="F159" i="8"/>
  <c r="M159" i="8"/>
  <c r="E159" i="8"/>
  <c r="L159" i="8"/>
  <c r="K159" i="8"/>
  <c r="Q157" i="8"/>
  <c r="J158" i="8"/>
  <c r="I158" i="8"/>
  <c r="P158" i="8"/>
  <c r="H158" i="8"/>
  <c r="O158" i="8"/>
  <c r="G158" i="8"/>
  <c r="N158" i="8"/>
  <c r="F158" i="8"/>
  <c r="M158" i="8"/>
  <c r="E158" i="8"/>
  <c r="L158" i="8"/>
  <c r="K158" i="8"/>
  <c r="D160" i="8"/>
  <c r="B160" i="8"/>
  <c r="A163" i="8"/>
  <c r="A162" i="8"/>
  <c r="D161" i="8"/>
  <c r="B161" i="8"/>
  <c r="I167" i="4" l="1"/>
  <c r="H167" i="4"/>
  <c r="O167" i="4"/>
  <c r="G167" i="4"/>
  <c r="M167" i="4"/>
  <c r="E167" i="4"/>
  <c r="L167" i="4"/>
  <c r="D167" i="4"/>
  <c r="K167" i="4"/>
  <c r="N167" i="4"/>
  <c r="J167" i="4"/>
  <c r="F167" i="4"/>
  <c r="M166" i="4"/>
  <c r="E166" i="4"/>
  <c r="L166" i="4"/>
  <c r="K166" i="4"/>
  <c r="I166" i="4"/>
  <c r="H166" i="4"/>
  <c r="O166" i="4"/>
  <c r="G166" i="4"/>
  <c r="N166" i="4"/>
  <c r="J166" i="4"/>
  <c r="F166" i="4"/>
  <c r="D166" i="4"/>
  <c r="Q159" i="8"/>
  <c r="A168" i="4"/>
  <c r="C168" i="4" s="1"/>
  <c r="A169" i="4"/>
  <c r="C169" i="4" s="1"/>
  <c r="P163" i="4"/>
  <c r="P164" i="4"/>
  <c r="Q158" i="8"/>
  <c r="J161" i="8"/>
  <c r="I161" i="8"/>
  <c r="P161" i="8"/>
  <c r="H161" i="8"/>
  <c r="O161" i="8"/>
  <c r="G161" i="8"/>
  <c r="N161" i="8"/>
  <c r="F161" i="8"/>
  <c r="M161" i="8"/>
  <c r="E161" i="8"/>
  <c r="L161" i="8"/>
  <c r="K161" i="8"/>
  <c r="D162" i="8"/>
  <c r="B162" i="8"/>
  <c r="A165" i="8"/>
  <c r="A164" i="8"/>
  <c r="D163" i="8"/>
  <c r="B163" i="8"/>
  <c r="J160" i="8"/>
  <c r="I160" i="8"/>
  <c r="P160" i="8"/>
  <c r="H160" i="8"/>
  <c r="O160" i="8"/>
  <c r="G160" i="8"/>
  <c r="N160" i="8"/>
  <c r="F160" i="8"/>
  <c r="M160" i="8"/>
  <c r="E160" i="8"/>
  <c r="L160" i="8"/>
  <c r="K160" i="8"/>
  <c r="M168" i="4" l="1"/>
  <c r="E168" i="4"/>
  <c r="L168" i="4"/>
  <c r="D168" i="4"/>
  <c r="K168" i="4"/>
  <c r="I168" i="4"/>
  <c r="H168" i="4"/>
  <c r="O168" i="4"/>
  <c r="G168" i="4"/>
  <c r="F168" i="4"/>
  <c r="N168" i="4"/>
  <c r="J168" i="4"/>
  <c r="O169" i="4"/>
  <c r="H169" i="4"/>
  <c r="I169" i="4"/>
  <c r="K169" i="4"/>
  <c r="L169" i="4"/>
  <c r="F169" i="4"/>
  <c r="N169" i="4"/>
  <c r="J169" i="4"/>
  <c r="E169" i="4"/>
  <c r="G169" i="4"/>
  <c r="D169" i="4"/>
  <c r="M169" i="4"/>
  <c r="P165" i="4"/>
  <c r="A171" i="4"/>
  <c r="C171" i="4" s="1"/>
  <c r="A170" i="4"/>
  <c r="C170" i="4" s="1"/>
  <c r="P166" i="4"/>
  <c r="A167" i="8"/>
  <c r="A166" i="8"/>
  <c r="D165" i="8"/>
  <c r="B165" i="8"/>
  <c r="J162" i="8"/>
  <c r="I162" i="8"/>
  <c r="P162" i="8"/>
  <c r="H162" i="8"/>
  <c r="O162" i="8"/>
  <c r="G162" i="8"/>
  <c r="N162" i="8"/>
  <c r="F162" i="8"/>
  <c r="M162" i="8"/>
  <c r="E162" i="8"/>
  <c r="L162" i="8"/>
  <c r="K162" i="8"/>
  <c r="J163" i="8"/>
  <c r="I163" i="8"/>
  <c r="P163" i="8"/>
  <c r="H163" i="8"/>
  <c r="O163" i="8"/>
  <c r="G163" i="8"/>
  <c r="N163" i="8"/>
  <c r="F163" i="8"/>
  <c r="M163" i="8"/>
  <c r="E163" i="8"/>
  <c r="L163" i="8"/>
  <c r="K163" i="8"/>
  <c r="Q161" i="8"/>
  <c r="Q160" i="8"/>
  <c r="D164" i="8"/>
  <c r="B164" i="8"/>
  <c r="L171" i="4" l="1"/>
  <c r="D171" i="4"/>
  <c r="K171" i="4"/>
  <c r="J171" i="4"/>
  <c r="H171" i="4"/>
  <c r="O171" i="4"/>
  <c r="G171" i="4"/>
  <c r="N171" i="4"/>
  <c r="F171" i="4"/>
  <c r="M171" i="4"/>
  <c r="I171" i="4"/>
  <c r="E171" i="4"/>
  <c r="H170" i="4"/>
  <c r="O170" i="4"/>
  <c r="G170" i="4"/>
  <c r="N170" i="4"/>
  <c r="F170" i="4"/>
  <c r="L170" i="4"/>
  <c r="D170" i="4"/>
  <c r="K170" i="4"/>
  <c r="J170" i="4"/>
  <c r="M170" i="4"/>
  <c r="I170" i="4"/>
  <c r="E170" i="4"/>
  <c r="Q162" i="8"/>
  <c r="A173" i="4"/>
  <c r="C173" i="4" s="1"/>
  <c r="A172" i="4"/>
  <c r="C172" i="4" s="1"/>
  <c r="P167" i="4"/>
  <c r="P168" i="4"/>
  <c r="J165" i="8"/>
  <c r="I165" i="8"/>
  <c r="P165" i="8"/>
  <c r="H165" i="8"/>
  <c r="O165" i="8"/>
  <c r="G165" i="8"/>
  <c r="N165" i="8"/>
  <c r="F165" i="8"/>
  <c r="M165" i="8"/>
  <c r="E165" i="8"/>
  <c r="L165" i="8"/>
  <c r="K165" i="8"/>
  <c r="Q163" i="8"/>
  <c r="D166" i="8"/>
  <c r="B166" i="8"/>
  <c r="J164" i="8"/>
  <c r="I164" i="8"/>
  <c r="P164" i="8"/>
  <c r="H164" i="8"/>
  <c r="O164" i="8"/>
  <c r="G164" i="8"/>
  <c r="N164" i="8"/>
  <c r="F164" i="8"/>
  <c r="M164" i="8"/>
  <c r="E164" i="8"/>
  <c r="L164" i="8"/>
  <c r="K164" i="8"/>
  <c r="A169" i="8"/>
  <c r="A168" i="8"/>
  <c r="D167" i="8"/>
  <c r="B167" i="8"/>
  <c r="L173" i="4" l="1"/>
  <c r="D173" i="4"/>
  <c r="K173" i="4"/>
  <c r="J173" i="4"/>
  <c r="H173" i="4"/>
  <c r="O173" i="4"/>
  <c r="G173" i="4"/>
  <c r="N173" i="4"/>
  <c r="F173" i="4"/>
  <c r="M173" i="4"/>
  <c r="I173" i="4"/>
  <c r="E173" i="4"/>
  <c r="H172" i="4"/>
  <c r="O172" i="4"/>
  <c r="G172" i="4"/>
  <c r="N172" i="4"/>
  <c r="F172" i="4"/>
  <c r="L172" i="4"/>
  <c r="D172" i="4"/>
  <c r="K172" i="4"/>
  <c r="J172" i="4"/>
  <c r="M172" i="4"/>
  <c r="I172" i="4"/>
  <c r="E172" i="4"/>
  <c r="P170" i="4"/>
  <c r="A175" i="4"/>
  <c r="C175" i="4" s="1"/>
  <c r="A174" i="4"/>
  <c r="C174" i="4" s="1"/>
  <c r="P169" i="4"/>
  <c r="Q164" i="8"/>
  <c r="J166" i="8"/>
  <c r="I166" i="8"/>
  <c r="P166" i="8"/>
  <c r="H166" i="8"/>
  <c r="O166" i="8"/>
  <c r="G166" i="8"/>
  <c r="N166" i="8"/>
  <c r="F166" i="8"/>
  <c r="M166" i="8"/>
  <c r="E166" i="8"/>
  <c r="L166" i="8"/>
  <c r="K166" i="8"/>
  <c r="J167" i="8"/>
  <c r="I167" i="8"/>
  <c r="P167" i="8"/>
  <c r="H167" i="8"/>
  <c r="O167" i="8"/>
  <c r="G167" i="8"/>
  <c r="N167" i="8"/>
  <c r="F167" i="8"/>
  <c r="M167" i="8"/>
  <c r="E167" i="8"/>
  <c r="L167" i="8"/>
  <c r="K167" i="8"/>
  <c r="D168" i="8"/>
  <c r="B168" i="8"/>
  <c r="A171" i="8"/>
  <c r="A170" i="8"/>
  <c r="D169" i="8"/>
  <c r="B169" i="8"/>
  <c r="Q165" i="8"/>
  <c r="L175" i="4" l="1"/>
  <c r="D175" i="4"/>
  <c r="K175" i="4"/>
  <c r="J175" i="4"/>
  <c r="H175" i="4"/>
  <c r="O175" i="4"/>
  <c r="G175" i="4"/>
  <c r="N175" i="4"/>
  <c r="F175" i="4"/>
  <c r="M175" i="4"/>
  <c r="I175" i="4"/>
  <c r="E175" i="4"/>
  <c r="H174" i="4"/>
  <c r="O174" i="4"/>
  <c r="G174" i="4"/>
  <c r="N174" i="4"/>
  <c r="F174" i="4"/>
  <c r="L174" i="4"/>
  <c r="D174" i="4"/>
  <c r="K174" i="4"/>
  <c r="J174" i="4"/>
  <c r="I174" i="4"/>
  <c r="E174" i="4"/>
  <c r="M174" i="4"/>
  <c r="Q166" i="8"/>
  <c r="A176" i="4"/>
  <c r="C176" i="4" s="1"/>
  <c r="P171" i="4"/>
  <c r="P172" i="4"/>
  <c r="Q167" i="8"/>
  <c r="J169" i="8"/>
  <c r="I169" i="8"/>
  <c r="P169" i="8"/>
  <c r="H169" i="8"/>
  <c r="O169" i="8"/>
  <c r="G169" i="8"/>
  <c r="N169" i="8"/>
  <c r="F169" i="8"/>
  <c r="M169" i="8"/>
  <c r="E169" i="8"/>
  <c r="L169" i="8"/>
  <c r="K169" i="8"/>
  <c r="D170" i="8"/>
  <c r="B170" i="8"/>
  <c r="A173" i="8"/>
  <c r="A172" i="8"/>
  <c r="D171" i="8"/>
  <c r="B171" i="8"/>
  <c r="J168" i="8"/>
  <c r="I168" i="8"/>
  <c r="P168" i="8"/>
  <c r="H168" i="8"/>
  <c r="O168" i="8"/>
  <c r="G168" i="8"/>
  <c r="N168" i="8"/>
  <c r="F168" i="8"/>
  <c r="M168" i="8"/>
  <c r="E168" i="8"/>
  <c r="L168" i="8"/>
  <c r="K168" i="8"/>
  <c r="H176" i="4" l="1"/>
  <c r="O176" i="4"/>
  <c r="G176" i="4"/>
  <c r="N176" i="4"/>
  <c r="F176" i="4"/>
  <c r="L176" i="4"/>
  <c r="D176" i="4"/>
  <c r="K176" i="4"/>
  <c r="J176" i="4"/>
  <c r="M176" i="4"/>
  <c r="I176" i="4"/>
  <c r="E176" i="4"/>
  <c r="P174" i="4"/>
  <c r="P173" i="4"/>
  <c r="Q168" i="8"/>
  <c r="A175" i="8"/>
  <c r="A174" i="8"/>
  <c r="D173" i="8"/>
  <c r="B173" i="8"/>
  <c r="J170" i="8"/>
  <c r="I170" i="8"/>
  <c r="P170" i="8"/>
  <c r="H170" i="8"/>
  <c r="O170" i="8"/>
  <c r="G170" i="8"/>
  <c r="N170" i="8"/>
  <c r="F170" i="8"/>
  <c r="M170" i="8"/>
  <c r="E170" i="8"/>
  <c r="L170" i="8"/>
  <c r="K170" i="8"/>
  <c r="J171" i="8"/>
  <c r="I171" i="8"/>
  <c r="P171" i="8"/>
  <c r="H171" i="8"/>
  <c r="O171" i="8"/>
  <c r="G171" i="8"/>
  <c r="N171" i="8"/>
  <c r="F171" i="8"/>
  <c r="M171" i="8"/>
  <c r="E171" i="8"/>
  <c r="L171" i="8"/>
  <c r="K171" i="8"/>
  <c r="Q169" i="8"/>
  <c r="D172" i="8"/>
  <c r="B172" i="8"/>
  <c r="P176" i="4" l="1"/>
  <c r="P175" i="4"/>
  <c r="K178" i="4"/>
  <c r="K177" i="4"/>
  <c r="J178" i="4"/>
  <c r="J177" i="4"/>
  <c r="G177" i="4"/>
  <c r="G178" i="4"/>
  <c r="O178" i="4"/>
  <c r="O177" i="4"/>
  <c r="M178" i="4"/>
  <c r="M177" i="4"/>
  <c r="F178" i="4"/>
  <c r="F177" i="4"/>
  <c r="H178" i="4"/>
  <c r="H177" i="4"/>
  <c r="D177" i="4"/>
  <c r="D178" i="4"/>
  <c r="I178" i="4"/>
  <c r="I177" i="4"/>
  <c r="E178" i="4"/>
  <c r="E177" i="4"/>
  <c r="N177" i="4"/>
  <c r="N178" i="4"/>
  <c r="L178" i="4"/>
  <c r="L177" i="4"/>
  <c r="Q170" i="8"/>
  <c r="J173" i="8"/>
  <c r="I173" i="8"/>
  <c r="P173" i="8"/>
  <c r="H173" i="8"/>
  <c r="O173" i="8"/>
  <c r="G173" i="8"/>
  <c r="N173" i="8"/>
  <c r="F173" i="8"/>
  <c r="M173" i="8"/>
  <c r="E173" i="8"/>
  <c r="L173" i="8"/>
  <c r="K173" i="8"/>
  <c r="J172" i="8"/>
  <c r="I172" i="8"/>
  <c r="P172" i="8"/>
  <c r="H172" i="8"/>
  <c r="O172" i="8"/>
  <c r="G172" i="8"/>
  <c r="N172" i="8"/>
  <c r="F172" i="8"/>
  <c r="M172" i="8"/>
  <c r="E172" i="8"/>
  <c r="L172" i="8"/>
  <c r="K172" i="8"/>
  <c r="Q171" i="8"/>
  <c r="D174" i="8"/>
  <c r="B174" i="8"/>
  <c r="A177" i="8"/>
  <c r="A176" i="8"/>
  <c r="D175" i="8"/>
  <c r="B175" i="8"/>
  <c r="Q173" i="8" l="1"/>
  <c r="P178" i="4"/>
  <c r="P177" i="4"/>
  <c r="Q172" i="8"/>
  <c r="A179" i="8"/>
  <c r="A178" i="8"/>
  <c r="D177" i="8"/>
  <c r="B177" i="8"/>
  <c r="J174" i="8"/>
  <c r="I174" i="8"/>
  <c r="P174" i="8"/>
  <c r="H174" i="8"/>
  <c r="O174" i="8"/>
  <c r="G174" i="8"/>
  <c r="N174" i="8"/>
  <c r="F174" i="8"/>
  <c r="M174" i="8"/>
  <c r="E174" i="8"/>
  <c r="L174" i="8"/>
  <c r="K174" i="8"/>
  <c r="D176" i="8"/>
  <c r="B176" i="8"/>
  <c r="J175" i="8"/>
  <c r="I175" i="8"/>
  <c r="P175" i="8"/>
  <c r="H175" i="8"/>
  <c r="O175" i="8"/>
  <c r="G175" i="8"/>
  <c r="N175" i="8"/>
  <c r="F175" i="8"/>
  <c r="M175" i="8"/>
  <c r="E175" i="8"/>
  <c r="L175" i="8"/>
  <c r="K175" i="8"/>
  <c r="Q174" i="8" l="1"/>
  <c r="Q175" i="8"/>
  <c r="J177" i="8"/>
  <c r="I177" i="8"/>
  <c r="P177" i="8"/>
  <c r="H177" i="8"/>
  <c r="O177" i="8"/>
  <c r="G177" i="8"/>
  <c r="N177" i="8"/>
  <c r="F177" i="8"/>
  <c r="M177" i="8"/>
  <c r="E177" i="8"/>
  <c r="L177" i="8"/>
  <c r="K177" i="8"/>
  <c r="J176" i="8"/>
  <c r="I176" i="8"/>
  <c r="P176" i="8"/>
  <c r="H176" i="8"/>
  <c r="O176" i="8"/>
  <c r="G176" i="8"/>
  <c r="N176" i="8"/>
  <c r="F176" i="8"/>
  <c r="M176" i="8"/>
  <c r="E176" i="8"/>
  <c r="L176" i="8"/>
  <c r="K176" i="8"/>
  <c r="D178" i="8"/>
  <c r="B178" i="8"/>
  <c r="A181" i="8"/>
  <c r="A180" i="8"/>
  <c r="D179" i="8"/>
  <c r="B179" i="8"/>
  <c r="Q177" i="8" l="1"/>
  <c r="Q176" i="8"/>
  <c r="J179" i="8"/>
  <c r="I179" i="8"/>
  <c r="P179" i="8"/>
  <c r="H179" i="8"/>
  <c r="O179" i="8"/>
  <c r="G179" i="8"/>
  <c r="N179" i="8"/>
  <c r="F179" i="8"/>
  <c r="M179" i="8"/>
  <c r="E179" i="8"/>
  <c r="L179" i="8"/>
  <c r="K179" i="8"/>
  <c r="D180" i="8"/>
  <c r="B180" i="8"/>
  <c r="A183" i="8"/>
  <c r="A182" i="8"/>
  <c r="D181" i="8"/>
  <c r="B181" i="8"/>
  <c r="J178" i="8"/>
  <c r="I178" i="8"/>
  <c r="P178" i="8"/>
  <c r="H178" i="8"/>
  <c r="O178" i="8"/>
  <c r="G178" i="8"/>
  <c r="N178" i="8"/>
  <c r="F178" i="8"/>
  <c r="M178" i="8"/>
  <c r="E178" i="8"/>
  <c r="L178" i="8"/>
  <c r="K178" i="8"/>
  <c r="Q178" i="8" l="1"/>
  <c r="J181" i="8"/>
  <c r="I181" i="8"/>
  <c r="P181" i="8"/>
  <c r="H181" i="8"/>
  <c r="O181" i="8"/>
  <c r="G181" i="8"/>
  <c r="N181" i="8"/>
  <c r="F181" i="8"/>
  <c r="M181" i="8"/>
  <c r="E181" i="8"/>
  <c r="L181" i="8"/>
  <c r="K181" i="8"/>
  <c r="A185" i="8"/>
  <c r="A184" i="8"/>
  <c r="D183" i="8"/>
  <c r="B183" i="8"/>
  <c r="J180" i="8"/>
  <c r="I180" i="8"/>
  <c r="P180" i="8"/>
  <c r="H180" i="8"/>
  <c r="O180" i="8"/>
  <c r="G180" i="8"/>
  <c r="N180" i="8"/>
  <c r="F180" i="8"/>
  <c r="M180" i="8"/>
  <c r="E180" i="8"/>
  <c r="L180" i="8"/>
  <c r="K180" i="8"/>
  <c r="Q179" i="8"/>
  <c r="D182" i="8"/>
  <c r="B182" i="8"/>
  <c r="Q181" i="8" l="1"/>
  <c r="J183" i="8"/>
  <c r="I183" i="8"/>
  <c r="P183" i="8"/>
  <c r="H183" i="8"/>
  <c r="O183" i="8"/>
  <c r="G183" i="8"/>
  <c r="N183" i="8"/>
  <c r="F183" i="8"/>
  <c r="M183" i="8"/>
  <c r="E183" i="8"/>
  <c r="L183" i="8"/>
  <c r="K183" i="8"/>
  <c r="D184" i="8"/>
  <c r="B184" i="8"/>
  <c r="J182" i="8"/>
  <c r="I182" i="8"/>
  <c r="P182" i="8"/>
  <c r="H182" i="8"/>
  <c r="O182" i="8"/>
  <c r="G182" i="8"/>
  <c r="N182" i="8"/>
  <c r="F182" i="8"/>
  <c r="M182" i="8"/>
  <c r="E182" i="8"/>
  <c r="L182" i="8"/>
  <c r="K182" i="8"/>
  <c r="A187" i="8"/>
  <c r="A186" i="8"/>
  <c r="D185" i="8"/>
  <c r="B185" i="8"/>
  <c r="Q180" i="8"/>
  <c r="Q182" i="8" l="1"/>
  <c r="J185" i="8"/>
  <c r="I185" i="8"/>
  <c r="P185" i="8"/>
  <c r="H185" i="8"/>
  <c r="O185" i="8"/>
  <c r="G185" i="8"/>
  <c r="N185" i="8"/>
  <c r="F185" i="8"/>
  <c r="M185" i="8"/>
  <c r="E185" i="8"/>
  <c r="L185" i="8"/>
  <c r="K185" i="8"/>
  <c r="J184" i="8"/>
  <c r="I184" i="8"/>
  <c r="P184" i="8"/>
  <c r="H184" i="8"/>
  <c r="O184" i="8"/>
  <c r="G184" i="8"/>
  <c r="N184" i="8"/>
  <c r="F184" i="8"/>
  <c r="M184" i="8"/>
  <c r="E184" i="8"/>
  <c r="L184" i="8"/>
  <c r="K184" i="8"/>
  <c r="Q183" i="8"/>
  <c r="D186" i="8"/>
  <c r="B186" i="8"/>
  <c r="A189" i="8"/>
  <c r="A188" i="8"/>
  <c r="D187" i="8"/>
  <c r="B187" i="8"/>
  <c r="Q185" i="8" l="1"/>
  <c r="Q184" i="8"/>
  <c r="J187" i="8"/>
  <c r="I187" i="8"/>
  <c r="P187" i="8"/>
  <c r="H187" i="8"/>
  <c r="O187" i="8"/>
  <c r="G187" i="8"/>
  <c r="N187" i="8"/>
  <c r="F187" i="8"/>
  <c r="M187" i="8"/>
  <c r="E187" i="8"/>
  <c r="L187" i="8"/>
  <c r="K187" i="8"/>
  <c r="D188" i="8"/>
  <c r="B188" i="8"/>
  <c r="A191" i="8"/>
  <c r="A190" i="8"/>
  <c r="D189" i="8"/>
  <c r="B189" i="8"/>
  <c r="J186" i="8"/>
  <c r="I186" i="8"/>
  <c r="P186" i="8"/>
  <c r="H186" i="8"/>
  <c r="O186" i="8"/>
  <c r="G186" i="8"/>
  <c r="N186" i="8"/>
  <c r="F186" i="8"/>
  <c r="M186" i="8"/>
  <c r="E186" i="8"/>
  <c r="L186" i="8"/>
  <c r="K186" i="8"/>
  <c r="Q187" i="8" l="1"/>
  <c r="A193" i="8"/>
  <c r="A192" i="8"/>
  <c r="D191" i="8"/>
  <c r="B191" i="8"/>
  <c r="J188" i="8"/>
  <c r="I188" i="8"/>
  <c r="P188" i="8"/>
  <c r="H188" i="8"/>
  <c r="O188" i="8"/>
  <c r="G188" i="8"/>
  <c r="N188" i="8"/>
  <c r="F188" i="8"/>
  <c r="M188" i="8"/>
  <c r="E188" i="8"/>
  <c r="L188" i="8"/>
  <c r="K188" i="8"/>
  <c r="Q186" i="8"/>
  <c r="J189" i="8"/>
  <c r="I189" i="8"/>
  <c r="P189" i="8"/>
  <c r="H189" i="8"/>
  <c r="O189" i="8"/>
  <c r="G189" i="8"/>
  <c r="N189" i="8"/>
  <c r="F189" i="8"/>
  <c r="M189" i="8"/>
  <c r="E189" i="8"/>
  <c r="L189" i="8"/>
  <c r="K189" i="8"/>
  <c r="D190" i="8"/>
  <c r="B190" i="8"/>
  <c r="Q188" i="8" l="1"/>
  <c r="J190" i="8"/>
  <c r="I190" i="8"/>
  <c r="P190" i="8"/>
  <c r="H190" i="8"/>
  <c r="O190" i="8"/>
  <c r="G190" i="8"/>
  <c r="N190" i="8"/>
  <c r="F190" i="8"/>
  <c r="M190" i="8"/>
  <c r="E190" i="8"/>
  <c r="L190" i="8"/>
  <c r="K190" i="8"/>
  <c r="J191" i="8"/>
  <c r="I191" i="8"/>
  <c r="P191" i="8"/>
  <c r="H191" i="8"/>
  <c r="O191" i="8"/>
  <c r="G191" i="8"/>
  <c r="N191" i="8"/>
  <c r="F191" i="8"/>
  <c r="M191" i="8"/>
  <c r="E191" i="8"/>
  <c r="L191" i="8"/>
  <c r="K191" i="8"/>
  <c r="Q189" i="8"/>
  <c r="D192" i="8"/>
  <c r="B192" i="8"/>
  <c r="A195" i="8"/>
  <c r="A194" i="8"/>
  <c r="D193" i="8"/>
  <c r="B193" i="8"/>
  <c r="Q191" i="8" l="1"/>
  <c r="J193" i="8"/>
  <c r="I193" i="8"/>
  <c r="P193" i="8"/>
  <c r="H193" i="8"/>
  <c r="O193" i="8"/>
  <c r="G193" i="8"/>
  <c r="N193" i="8"/>
  <c r="F193" i="8"/>
  <c r="M193" i="8"/>
  <c r="E193" i="8"/>
  <c r="L193" i="8"/>
  <c r="K193" i="8"/>
  <c r="D194" i="8"/>
  <c r="B194" i="8"/>
  <c r="A197" i="8"/>
  <c r="A196" i="8"/>
  <c r="D195" i="8"/>
  <c r="B195" i="8"/>
  <c r="Q190" i="8"/>
  <c r="J192" i="8"/>
  <c r="I192" i="8"/>
  <c r="P192" i="8"/>
  <c r="H192" i="8"/>
  <c r="O192" i="8"/>
  <c r="G192" i="8"/>
  <c r="N192" i="8"/>
  <c r="F192" i="8"/>
  <c r="M192" i="8"/>
  <c r="E192" i="8"/>
  <c r="L192" i="8"/>
  <c r="K192" i="8"/>
  <c r="D196" i="8" l="1"/>
  <c r="B196" i="8"/>
  <c r="A199" i="8"/>
  <c r="A198" i="8"/>
  <c r="D197" i="8"/>
  <c r="B197" i="8"/>
  <c r="J194" i="8"/>
  <c r="I194" i="8"/>
  <c r="P194" i="8"/>
  <c r="H194" i="8"/>
  <c r="O194" i="8"/>
  <c r="G194" i="8"/>
  <c r="N194" i="8"/>
  <c r="F194" i="8"/>
  <c r="M194" i="8"/>
  <c r="E194" i="8"/>
  <c r="L194" i="8"/>
  <c r="K194" i="8"/>
  <c r="Q192" i="8"/>
  <c r="J195" i="8"/>
  <c r="I195" i="8"/>
  <c r="P195" i="8"/>
  <c r="H195" i="8"/>
  <c r="O195" i="8"/>
  <c r="G195" i="8"/>
  <c r="N195" i="8"/>
  <c r="F195" i="8"/>
  <c r="M195" i="8"/>
  <c r="E195" i="8"/>
  <c r="L195" i="8"/>
  <c r="K195" i="8"/>
  <c r="Q193" i="8"/>
  <c r="Q194" i="8" l="1"/>
  <c r="J197" i="8"/>
  <c r="I197" i="8"/>
  <c r="P197" i="8"/>
  <c r="H197" i="8"/>
  <c r="O197" i="8"/>
  <c r="G197" i="8"/>
  <c r="N197" i="8"/>
  <c r="F197" i="8"/>
  <c r="M197" i="8"/>
  <c r="E197" i="8"/>
  <c r="L197" i="8"/>
  <c r="K197" i="8"/>
  <c r="Q195" i="8"/>
  <c r="D198" i="8"/>
  <c r="B198" i="8"/>
  <c r="A201" i="8"/>
  <c r="A200" i="8"/>
  <c r="D199" i="8"/>
  <c r="B199" i="8"/>
  <c r="J196" i="8"/>
  <c r="I196" i="8"/>
  <c r="P196" i="8"/>
  <c r="H196" i="8"/>
  <c r="O196" i="8"/>
  <c r="G196" i="8"/>
  <c r="N196" i="8"/>
  <c r="F196" i="8"/>
  <c r="M196" i="8"/>
  <c r="E196" i="8"/>
  <c r="L196" i="8"/>
  <c r="K196" i="8"/>
  <c r="Q197" i="8" l="1"/>
  <c r="J198" i="8"/>
  <c r="I198" i="8"/>
  <c r="P198" i="8"/>
  <c r="H198" i="8"/>
  <c r="O198" i="8"/>
  <c r="G198" i="8"/>
  <c r="N198" i="8"/>
  <c r="F198" i="8"/>
  <c r="M198" i="8"/>
  <c r="E198" i="8"/>
  <c r="L198" i="8"/>
  <c r="K198" i="8"/>
  <c r="Q196" i="8"/>
  <c r="J199" i="8"/>
  <c r="I199" i="8"/>
  <c r="P199" i="8"/>
  <c r="H199" i="8"/>
  <c r="O199" i="8"/>
  <c r="G199" i="8"/>
  <c r="N199" i="8"/>
  <c r="F199" i="8"/>
  <c r="M199" i="8"/>
  <c r="E199" i="8"/>
  <c r="L199" i="8"/>
  <c r="K199" i="8"/>
  <c r="D200" i="8"/>
  <c r="B200" i="8"/>
  <c r="A203" i="8"/>
  <c r="A202" i="8"/>
  <c r="D201" i="8"/>
  <c r="B201" i="8"/>
  <c r="A205" i="8" l="1"/>
  <c r="A204" i="8"/>
  <c r="D203" i="8"/>
  <c r="B203" i="8"/>
  <c r="Q199" i="8"/>
  <c r="J201" i="8"/>
  <c r="I201" i="8"/>
  <c r="P201" i="8"/>
  <c r="H201" i="8"/>
  <c r="O201" i="8"/>
  <c r="G201" i="8"/>
  <c r="N201" i="8"/>
  <c r="F201" i="8"/>
  <c r="M201" i="8"/>
  <c r="E201" i="8"/>
  <c r="L201" i="8"/>
  <c r="K201" i="8"/>
  <c r="D202" i="8"/>
  <c r="B202" i="8"/>
  <c r="Q198" i="8"/>
  <c r="J200" i="8"/>
  <c r="I200" i="8"/>
  <c r="P200" i="8"/>
  <c r="H200" i="8"/>
  <c r="O200" i="8"/>
  <c r="G200" i="8"/>
  <c r="N200" i="8"/>
  <c r="F200" i="8"/>
  <c r="M200" i="8"/>
  <c r="E200" i="8"/>
  <c r="L200" i="8"/>
  <c r="K200" i="8"/>
  <c r="Q201" i="8" l="1"/>
  <c r="Q200" i="8"/>
  <c r="J203" i="8"/>
  <c r="I203" i="8"/>
  <c r="P203" i="8"/>
  <c r="H203" i="8"/>
  <c r="O203" i="8"/>
  <c r="G203" i="8"/>
  <c r="N203" i="8"/>
  <c r="F203" i="8"/>
  <c r="M203" i="8"/>
  <c r="E203" i="8"/>
  <c r="L203" i="8"/>
  <c r="K203" i="8"/>
  <c r="J202" i="8"/>
  <c r="I202" i="8"/>
  <c r="P202" i="8"/>
  <c r="H202" i="8"/>
  <c r="O202" i="8"/>
  <c r="G202" i="8"/>
  <c r="N202" i="8"/>
  <c r="F202" i="8"/>
  <c r="M202" i="8"/>
  <c r="E202" i="8"/>
  <c r="L202" i="8"/>
  <c r="K202" i="8"/>
  <c r="D204" i="8"/>
  <c r="B204" i="8"/>
  <c r="A207" i="8"/>
  <c r="A206" i="8"/>
  <c r="D205" i="8"/>
  <c r="B205" i="8"/>
  <c r="Q202" i="8" l="1"/>
  <c r="J205" i="8"/>
  <c r="I205" i="8"/>
  <c r="P205" i="8"/>
  <c r="H205" i="8"/>
  <c r="O205" i="8"/>
  <c r="G205" i="8"/>
  <c r="N205" i="8"/>
  <c r="F205" i="8"/>
  <c r="M205" i="8"/>
  <c r="E205" i="8"/>
  <c r="L205" i="8"/>
  <c r="K205" i="8"/>
  <c r="D206" i="8"/>
  <c r="B206" i="8"/>
  <c r="A209" i="8"/>
  <c r="A208" i="8"/>
  <c r="D207" i="8"/>
  <c r="B207" i="8"/>
  <c r="J204" i="8"/>
  <c r="I204" i="8"/>
  <c r="P204" i="8"/>
  <c r="H204" i="8"/>
  <c r="O204" i="8"/>
  <c r="G204" i="8"/>
  <c r="N204" i="8"/>
  <c r="F204" i="8"/>
  <c r="M204" i="8"/>
  <c r="E204" i="8"/>
  <c r="L204" i="8"/>
  <c r="K204" i="8"/>
  <c r="Q203" i="8"/>
  <c r="J206" i="8" l="1"/>
  <c r="I206" i="8"/>
  <c r="P206" i="8"/>
  <c r="H206" i="8"/>
  <c r="O206" i="8"/>
  <c r="G206" i="8"/>
  <c r="N206" i="8"/>
  <c r="F206" i="8"/>
  <c r="M206" i="8"/>
  <c r="E206" i="8"/>
  <c r="L206" i="8"/>
  <c r="K206" i="8"/>
  <c r="Q204" i="8"/>
  <c r="J207" i="8"/>
  <c r="I207" i="8"/>
  <c r="P207" i="8"/>
  <c r="H207" i="8"/>
  <c r="O207" i="8"/>
  <c r="G207" i="8"/>
  <c r="N207" i="8"/>
  <c r="F207" i="8"/>
  <c r="M207" i="8"/>
  <c r="E207" i="8"/>
  <c r="L207" i="8"/>
  <c r="K207" i="8"/>
  <c r="Q205" i="8"/>
  <c r="B209" i="8"/>
  <c r="A211" i="8"/>
  <c r="A210" i="8"/>
  <c r="D209" i="8"/>
  <c r="B208" i="8"/>
  <c r="D208" i="8"/>
  <c r="Q207" i="8" l="1"/>
  <c r="K208" i="8"/>
  <c r="O208" i="8"/>
  <c r="G208" i="8"/>
  <c r="M208" i="8"/>
  <c r="L208" i="8"/>
  <c r="J208" i="8"/>
  <c r="I208" i="8"/>
  <c r="H208" i="8"/>
  <c r="F208" i="8"/>
  <c r="P208" i="8"/>
  <c r="E208" i="8"/>
  <c r="N208" i="8"/>
  <c r="B210" i="8"/>
  <c r="D210" i="8"/>
  <c r="B211" i="8"/>
  <c r="A213" i="8"/>
  <c r="A212" i="8"/>
  <c r="D211" i="8"/>
  <c r="Q206" i="8"/>
  <c r="K209" i="8"/>
  <c r="J209" i="8"/>
  <c r="P209" i="8"/>
  <c r="H209" i="8"/>
  <c r="O209" i="8"/>
  <c r="G209" i="8"/>
  <c r="M209" i="8"/>
  <c r="L209" i="8"/>
  <c r="I209" i="8"/>
  <c r="F209" i="8"/>
  <c r="E209" i="8"/>
  <c r="N209" i="8"/>
  <c r="K211" i="8" l="1"/>
  <c r="J211" i="8"/>
  <c r="I211" i="8"/>
  <c r="P211" i="8"/>
  <c r="H211" i="8"/>
  <c r="O211" i="8"/>
  <c r="G211" i="8"/>
  <c r="N211" i="8"/>
  <c r="F211" i="8"/>
  <c r="M211" i="8"/>
  <c r="E211" i="8"/>
  <c r="L211" i="8"/>
  <c r="Q209" i="8"/>
  <c r="K210" i="8"/>
  <c r="J210" i="8"/>
  <c r="I210" i="8"/>
  <c r="P210" i="8"/>
  <c r="H210" i="8"/>
  <c r="O210" i="8"/>
  <c r="G210" i="8"/>
  <c r="N210" i="8"/>
  <c r="M210" i="8"/>
  <c r="E210" i="8"/>
  <c r="L210" i="8"/>
  <c r="F210" i="8"/>
  <c r="Q208" i="8"/>
  <c r="B212" i="8"/>
  <c r="D212" i="8"/>
  <c r="B213" i="8"/>
  <c r="A215" i="8"/>
  <c r="A214" i="8"/>
  <c r="D213" i="8"/>
  <c r="Q210" i="8" l="1"/>
  <c r="B214" i="8"/>
  <c r="D214" i="8"/>
  <c r="B215" i="8"/>
  <c r="A217" i="8"/>
  <c r="A216" i="8"/>
  <c r="D215" i="8"/>
  <c r="K213" i="8"/>
  <c r="J213" i="8"/>
  <c r="I213" i="8"/>
  <c r="P213" i="8"/>
  <c r="H213" i="8"/>
  <c r="O213" i="8"/>
  <c r="G213" i="8"/>
  <c r="N213" i="8"/>
  <c r="F213" i="8"/>
  <c r="M213" i="8"/>
  <c r="E213" i="8"/>
  <c r="L213" i="8"/>
  <c r="K212" i="8"/>
  <c r="J212" i="8"/>
  <c r="I212" i="8"/>
  <c r="P212" i="8"/>
  <c r="H212" i="8"/>
  <c r="O212" i="8"/>
  <c r="G212" i="8"/>
  <c r="N212" i="8"/>
  <c r="F212" i="8"/>
  <c r="M212" i="8"/>
  <c r="E212" i="8"/>
  <c r="L212" i="8"/>
  <c r="Q211" i="8"/>
  <c r="Q212" i="8" l="1"/>
  <c r="B216" i="8"/>
  <c r="D216" i="8"/>
  <c r="B217" i="8"/>
  <c r="A219" i="8"/>
  <c r="A218" i="8"/>
  <c r="D217" i="8"/>
  <c r="K215" i="8"/>
  <c r="J215" i="8"/>
  <c r="I215" i="8"/>
  <c r="P215" i="8"/>
  <c r="H215" i="8"/>
  <c r="O215" i="8"/>
  <c r="G215" i="8"/>
  <c r="N215" i="8"/>
  <c r="F215" i="8"/>
  <c r="M215" i="8"/>
  <c r="E215" i="8"/>
  <c r="L215" i="8"/>
  <c r="Q213" i="8"/>
  <c r="K214" i="8"/>
  <c r="J214" i="8"/>
  <c r="I214" i="8"/>
  <c r="P214" i="8"/>
  <c r="H214" i="8"/>
  <c r="O214" i="8"/>
  <c r="G214" i="8"/>
  <c r="N214" i="8"/>
  <c r="F214" i="8"/>
  <c r="M214" i="8"/>
  <c r="E214" i="8"/>
  <c r="L214" i="8"/>
  <c r="Q214" i="8" l="1"/>
  <c r="B218" i="8"/>
  <c r="D218" i="8"/>
  <c r="B219" i="8"/>
  <c r="A221" i="8"/>
  <c r="A220" i="8"/>
  <c r="D219" i="8"/>
  <c r="K217" i="8"/>
  <c r="J217" i="8"/>
  <c r="I217" i="8"/>
  <c r="P217" i="8"/>
  <c r="H217" i="8"/>
  <c r="O217" i="8"/>
  <c r="G217" i="8"/>
  <c r="N217" i="8"/>
  <c r="F217" i="8"/>
  <c r="M217" i="8"/>
  <c r="E217" i="8"/>
  <c r="L217" i="8"/>
  <c r="Q215" i="8"/>
  <c r="K216" i="8"/>
  <c r="J216" i="8"/>
  <c r="I216" i="8"/>
  <c r="P216" i="8"/>
  <c r="H216" i="8"/>
  <c r="O216" i="8"/>
  <c r="G216" i="8"/>
  <c r="N216" i="8"/>
  <c r="F216" i="8"/>
  <c r="M216" i="8"/>
  <c r="E216" i="8"/>
  <c r="L216" i="8"/>
  <c r="Q216" i="8" l="1"/>
  <c r="B220" i="8"/>
  <c r="D220" i="8"/>
  <c r="B221" i="8"/>
  <c r="A223" i="8"/>
  <c r="A222" i="8"/>
  <c r="D221" i="8"/>
  <c r="K219" i="8"/>
  <c r="J219" i="8"/>
  <c r="I219" i="8"/>
  <c r="P219" i="8"/>
  <c r="H219" i="8"/>
  <c r="O219" i="8"/>
  <c r="G219" i="8"/>
  <c r="N219" i="8"/>
  <c r="F219" i="8"/>
  <c r="M219" i="8"/>
  <c r="E219" i="8"/>
  <c r="L219" i="8"/>
  <c r="Q217" i="8"/>
  <c r="K218" i="8"/>
  <c r="J218" i="8"/>
  <c r="I218" i="8"/>
  <c r="P218" i="8"/>
  <c r="H218" i="8"/>
  <c r="O218" i="8"/>
  <c r="G218" i="8"/>
  <c r="N218" i="8"/>
  <c r="F218" i="8"/>
  <c r="M218" i="8"/>
  <c r="E218" i="8"/>
  <c r="L218" i="8"/>
  <c r="Q218" i="8" l="1"/>
  <c r="B222" i="8"/>
  <c r="D222" i="8"/>
  <c r="B223" i="8"/>
  <c r="A225" i="8"/>
  <c r="A224" i="8"/>
  <c r="D223" i="8"/>
  <c r="K221" i="8"/>
  <c r="J221" i="8"/>
  <c r="I221" i="8"/>
  <c r="P221" i="8"/>
  <c r="H221" i="8"/>
  <c r="O221" i="8"/>
  <c r="G221" i="8"/>
  <c r="N221" i="8"/>
  <c r="F221" i="8"/>
  <c r="M221" i="8"/>
  <c r="E221" i="8"/>
  <c r="L221" i="8"/>
  <c r="Q219" i="8"/>
  <c r="K220" i="8"/>
  <c r="J220" i="8"/>
  <c r="I220" i="8"/>
  <c r="P220" i="8"/>
  <c r="H220" i="8"/>
  <c r="O220" i="8"/>
  <c r="G220" i="8"/>
  <c r="N220" i="8"/>
  <c r="F220" i="8"/>
  <c r="M220" i="8"/>
  <c r="E220" i="8"/>
  <c r="L220" i="8"/>
  <c r="Q220" i="8" l="1"/>
  <c r="B224" i="8"/>
  <c r="D224" i="8"/>
  <c r="B225" i="8"/>
  <c r="A227" i="8"/>
  <c r="A226" i="8"/>
  <c r="D225" i="8"/>
  <c r="K223" i="8"/>
  <c r="J223" i="8"/>
  <c r="I223" i="8"/>
  <c r="P223" i="8"/>
  <c r="H223" i="8"/>
  <c r="O223" i="8"/>
  <c r="G223" i="8"/>
  <c r="N223" i="8"/>
  <c r="F223" i="8"/>
  <c r="M223" i="8"/>
  <c r="E223" i="8"/>
  <c r="L223" i="8"/>
  <c r="Q221" i="8"/>
  <c r="K222" i="8"/>
  <c r="J222" i="8"/>
  <c r="I222" i="8"/>
  <c r="P222" i="8"/>
  <c r="H222" i="8"/>
  <c r="O222" i="8"/>
  <c r="G222" i="8"/>
  <c r="N222" i="8"/>
  <c r="F222" i="8"/>
  <c r="M222" i="8"/>
  <c r="E222" i="8"/>
  <c r="L222" i="8"/>
  <c r="Q222" i="8" l="1"/>
  <c r="B226" i="8"/>
  <c r="D226" i="8"/>
  <c r="B227" i="8"/>
  <c r="A229" i="8"/>
  <c r="A228" i="8"/>
  <c r="D227" i="8"/>
  <c r="K225" i="8"/>
  <c r="J225" i="8"/>
  <c r="I225" i="8"/>
  <c r="P225" i="8"/>
  <c r="H225" i="8"/>
  <c r="O225" i="8"/>
  <c r="G225" i="8"/>
  <c r="N225" i="8"/>
  <c r="F225" i="8"/>
  <c r="M225" i="8"/>
  <c r="E225" i="8"/>
  <c r="L225" i="8"/>
  <c r="Q223" i="8"/>
  <c r="K224" i="8"/>
  <c r="J224" i="8"/>
  <c r="I224" i="8"/>
  <c r="P224" i="8"/>
  <c r="H224" i="8"/>
  <c r="O224" i="8"/>
  <c r="G224" i="8"/>
  <c r="N224" i="8"/>
  <c r="F224" i="8"/>
  <c r="M224" i="8"/>
  <c r="E224" i="8"/>
  <c r="L224" i="8"/>
  <c r="Q224" i="8" l="1"/>
  <c r="B228" i="8"/>
  <c r="D228" i="8"/>
  <c r="B229" i="8"/>
  <c r="A231" i="8"/>
  <c r="A230" i="8"/>
  <c r="D229" i="8"/>
  <c r="K227" i="8"/>
  <c r="J227" i="8"/>
  <c r="I227" i="8"/>
  <c r="P227" i="8"/>
  <c r="H227" i="8"/>
  <c r="O227" i="8"/>
  <c r="G227" i="8"/>
  <c r="N227" i="8"/>
  <c r="F227" i="8"/>
  <c r="M227" i="8"/>
  <c r="E227" i="8"/>
  <c r="L227" i="8"/>
  <c r="Q225" i="8"/>
  <c r="K226" i="8"/>
  <c r="J226" i="8"/>
  <c r="I226" i="8"/>
  <c r="P226" i="8"/>
  <c r="H226" i="8"/>
  <c r="O226" i="8"/>
  <c r="G226" i="8"/>
  <c r="N226" i="8"/>
  <c r="F226" i="8"/>
  <c r="M226" i="8"/>
  <c r="E226" i="8"/>
  <c r="L226" i="8"/>
  <c r="Q226" i="8" l="1"/>
  <c r="B230" i="8"/>
  <c r="D230" i="8"/>
  <c r="B231" i="8"/>
  <c r="A233" i="8"/>
  <c r="A232" i="8"/>
  <c r="D231" i="8"/>
  <c r="K229" i="8"/>
  <c r="J229" i="8"/>
  <c r="I229" i="8"/>
  <c r="P229" i="8"/>
  <c r="H229" i="8"/>
  <c r="O229" i="8"/>
  <c r="G229" i="8"/>
  <c r="N229" i="8"/>
  <c r="F229" i="8"/>
  <c r="M229" i="8"/>
  <c r="E229" i="8"/>
  <c r="L229" i="8"/>
  <c r="Q227" i="8"/>
  <c r="K228" i="8"/>
  <c r="J228" i="8"/>
  <c r="I228" i="8"/>
  <c r="P228" i="8"/>
  <c r="H228" i="8"/>
  <c r="O228" i="8"/>
  <c r="G228" i="8"/>
  <c r="N228" i="8"/>
  <c r="F228" i="8"/>
  <c r="M228" i="8"/>
  <c r="E228" i="8"/>
  <c r="L228" i="8"/>
  <c r="Q228" i="8" l="1"/>
  <c r="B232" i="8"/>
  <c r="D232" i="8"/>
  <c r="B233" i="8"/>
  <c r="A235" i="8"/>
  <c r="A234" i="8"/>
  <c r="D233" i="8"/>
  <c r="K231" i="8"/>
  <c r="J231" i="8"/>
  <c r="I231" i="8"/>
  <c r="P231" i="8"/>
  <c r="H231" i="8"/>
  <c r="O231" i="8"/>
  <c r="G231" i="8"/>
  <c r="N231" i="8"/>
  <c r="F231" i="8"/>
  <c r="M231" i="8"/>
  <c r="E231" i="8"/>
  <c r="L231" i="8"/>
  <c r="Q229" i="8"/>
  <c r="K230" i="8"/>
  <c r="J230" i="8"/>
  <c r="I230" i="8"/>
  <c r="P230" i="8"/>
  <c r="H230" i="8"/>
  <c r="O230" i="8"/>
  <c r="G230" i="8"/>
  <c r="N230" i="8"/>
  <c r="F230" i="8"/>
  <c r="M230" i="8"/>
  <c r="E230" i="8"/>
  <c r="L230" i="8"/>
  <c r="Q230" i="8" l="1"/>
  <c r="B234" i="8"/>
  <c r="D234" i="8"/>
  <c r="B235" i="8"/>
  <c r="A237" i="8"/>
  <c r="A236" i="8"/>
  <c r="D235" i="8"/>
  <c r="K233" i="8"/>
  <c r="J233" i="8"/>
  <c r="I233" i="8"/>
  <c r="P233" i="8"/>
  <c r="H233" i="8"/>
  <c r="O233" i="8"/>
  <c r="G233" i="8"/>
  <c r="N233" i="8"/>
  <c r="F233" i="8"/>
  <c r="M233" i="8"/>
  <c r="E233" i="8"/>
  <c r="L233" i="8"/>
  <c r="Q231" i="8"/>
  <c r="K232" i="8"/>
  <c r="J232" i="8"/>
  <c r="I232" i="8"/>
  <c r="P232" i="8"/>
  <c r="H232" i="8"/>
  <c r="O232" i="8"/>
  <c r="G232" i="8"/>
  <c r="N232" i="8"/>
  <c r="F232" i="8"/>
  <c r="M232" i="8"/>
  <c r="E232" i="8"/>
  <c r="L232" i="8"/>
  <c r="Q232" i="8" l="1"/>
  <c r="B236" i="8"/>
  <c r="D236" i="8"/>
  <c r="B237" i="8"/>
  <c r="A239" i="8"/>
  <c r="A238" i="8"/>
  <c r="D237" i="8"/>
  <c r="K235" i="8"/>
  <c r="J235" i="8"/>
  <c r="I235" i="8"/>
  <c r="P235" i="8"/>
  <c r="H235" i="8"/>
  <c r="O235" i="8"/>
  <c r="G235" i="8"/>
  <c r="N235" i="8"/>
  <c r="F235" i="8"/>
  <c r="M235" i="8"/>
  <c r="E235" i="8"/>
  <c r="L235" i="8"/>
  <c r="Q233" i="8"/>
  <c r="K234" i="8"/>
  <c r="J234" i="8"/>
  <c r="I234" i="8"/>
  <c r="P234" i="8"/>
  <c r="H234" i="8"/>
  <c r="O234" i="8"/>
  <c r="G234" i="8"/>
  <c r="N234" i="8"/>
  <c r="F234" i="8"/>
  <c r="M234" i="8"/>
  <c r="E234" i="8"/>
  <c r="L234" i="8"/>
  <c r="Q234" i="8" l="1"/>
  <c r="B238" i="8"/>
  <c r="D238" i="8"/>
  <c r="B239" i="8"/>
  <c r="A241" i="8"/>
  <c r="A240" i="8"/>
  <c r="D239" i="8"/>
  <c r="K237" i="8"/>
  <c r="J237" i="8"/>
  <c r="I237" i="8"/>
  <c r="P237" i="8"/>
  <c r="H237" i="8"/>
  <c r="O237" i="8"/>
  <c r="G237" i="8"/>
  <c r="N237" i="8"/>
  <c r="F237" i="8"/>
  <c r="M237" i="8"/>
  <c r="E237" i="8"/>
  <c r="L237" i="8"/>
  <c r="Q235" i="8"/>
  <c r="K236" i="8"/>
  <c r="J236" i="8"/>
  <c r="I236" i="8"/>
  <c r="P236" i="8"/>
  <c r="H236" i="8"/>
  <c r="O236" i="8"/>
  <c r="G236" i="8"/>
  <c r="N236" i="8"/>
  <c r="F236" i="8"/>
  <c r="M236" i="8"/>
  <c r="E236" i="8"/>
  <c r="L236" i="8"/>
  <c r="Q236" i="8" l="1"/>
  <c r="B240" i="8"/>
  <c r="D240" i="8"/>
  <c r="B241" i="8"/>
  <c r="A242" i="8"/>
  <c r="A243" i="8"/>
  <c r="D241" i="8"/>
  <c r="K239" i="8"/>
  <c r="J239" i="8"/>
  <c r="I239" i="8"/>
  <c r="P239" i="8"/>
  <c r="H239" i="8"/>
  <c r="O239" i="8"/>
  <c r="G239" i="8"/>
  <c r="N239" i="8"/>
  <c r="F239" i="8"/>
  <c r="M239" i="8"/>
  <c r="E239" i="8"/>
  <c r="L239" i="8"/>
  <c r="Q237" i="8"/>
  <c r="K238" i="8"/>
  <c r="J238" i="8"/>
  <c r="I238" i="8"/>
  <c r="P238" i="8"/>
  <c r="H238" i="8"/>
  <c r="O238" i="8"/>
  <c r="G238" i="8"/>
  <c r="N238" i="8"/>
  <c r="F238" i="8"/>
  <c r="M238" i="8"/>
  <c r="E238" i="8"/>
  <c r="L238" i="8"/>
  <c r="Q238" i="8" l="1"/>
  <c r="A245" i="8"/>
  <c r="D243" i="8"/>
  <c r="B243" i="8"/>
  <c r="A244" i="8"/>
  <c r="B242" i="8"/>
  <c r="D242" i="8"/>
  <c r="K241" i="8"/>
  <c r="J241" i="8"/>
  <c r="I241" i="8"/>
  <c r="P241" i="8"/>
  <c r="H241" i="8"/>
  <c r="O241" i="8"/>
  <c r="G241" i="8"/>
  <c r="N241" i="8"/>
  <c r="F241" i="8"/>
  <c r="M241" i="8"/>
  <c r="E241" i="8"/>
  <c r="L241" i="8"/>
  <c r="Q239" i="8"/>
  <c r="K240" i="8"/>
  <c r="J240" i="8"/>
  <c r="I240" i="8"/>
  <c r="P240" i="8"/>
  <c r="H240" i="8"/>
  <c r="O240" i="8"/>
  <c r="G240" i="8"/>
  <c r="N240" i="8"/>
  <c r="F240" i="8"/>
  <c r="M240" i="8"/>
  <c r="E240" i="8"/>
  <c r="L240" i="8"/>
  <c r="Q240" i="8" l="1"/>
  <c r="P242" i="8"/>
  <c r="K242" i="8"/>
  <c r="J242" i="8"/>
  <c r="I242" i="8"/>
  <c r="H242" i="8"/>
  <c r="O242" i="8"/>
  <c r="G242" i="8"/>
  <c r="N242" i="8"/>
  <c r="F242" i="8"/>
  <c r="M242" i="8"/>
  <c r="E242" i="8"/>
  <c r="L242" i="8"/>
  <c r="D244" i="8"/>
  <c r="B244" i="8"/>
  <c r="P243" i="8"/>
  <c r="H243" i="8"/>
  <c r="M243" i="8"/>
  <c r="L243" i="8"/>
  <c r="K243" i="8"/>
  <c r="J243" i="8"/>
  <c r="I243" i="8"/>
  <c r="G243" i="8"/>
  <c r="O243" i="8"/>
  <c r="F243" i="8"/>
  <c r="N243" i="8"/>
  <c r="E243" i="8"/>
  <c r="Q241" i="8"/>
  <c r="D245" i="8"/>
  <c r="A247" i="8"/>
  <c r="A246" i="8"/>
  <c r="B245" i="8"/>
  <c r="Q243" i="8" l="1"/>
  <c r="Q242" i="8"/>
  <c r="M245" i="8"/>
  <c r="E245" i="8"/>
  <c r="L245" i="8"/>
  <c r="J245" i="8"/>
  <c r="I245" i="8"/>
  <c r="P245" i="8"/>
  <c r="H245" i="8"/>
  <c r="O245" i="8"/>
  <c r="G245" i="8"/>
  <c r="K245" i="8"/>
  <c r="F245" i="8"/>
  <c r="N245" i="8"/>
  <c r="D246" i="8"/>
  <c r="B246" i="8"/>
  <c r="M244" i="8"/>
  <c r="L244" i="8"/>
  <c r="J244" i="8"/>
  <c r="P244" i="8"/>
  <c r="H244" i="8"/>
  <c r="O244" i="8"/>
  <c r="F244" i="8"/>
  <c r="E244" i="8"/>
  <c r="N244" i="8"/>
  <c r="K244" i="8"/>
  <c r="I244" i="8"/>
  <c r="G244" i="8"/>
  <c r="D247" i="8"/>
  <c r="A248" i="8"/>
  <c r="B247" i="8"/>
  <c r="Q244" i="8" l="1"/>
  <c r="M246" i="8"/>
  <c r="E246" i="8"/>
  <c r="L246" i="8"/>
  <c r="J246" i="8"/>
  <c r="I246" i="8"/>
  <c r="P246" i="8"/>
  <c r="H246" i="8"/>
  <c r="O246" i="8"/>
  <c r="G246" i="8"/>
  <c r="N246" i="8"/>
  <c r="K246" i="8"/>
  <c r="F246" i="8"/>
  <c r="M247" i="8"/>
  <c r="E247" i="8"/>
  <c r="L247" i="8"/>
  <c r="J247" i="8"/>
  <c r="I247" i="8"/>
  <c r="P247" i="8"/>
  <c r="H247" i="8"/>
  <c r="O247" i="8"/>
  <c r="G247" i="8"/>
  <c r="K247" i="8"/>
  <c r="F247" i="8"/>
  <c r="N247" i="8"/>
  <c r="Q245" i="8"/>
  <c r="A251" i="8"/>
  <c r="D248" i="8"/>
  <c r="B248" i="8"/>
  <c r="M248" i="8" l="1"/>
  <c r="E248" i="8"/>
  <c r="L248" i="8"/>
  <c r="J248" i="8"/>
  <c r="I248" i="8"/>
  <c r="P248" i="8"/>
  <c r="H248" i="8"/>
  <c r="O248" i="8"/>
  <c r="G248" i="8"/>
  <c r="N248" i="8"/>
  <c r="K248" i="8"/>
  <c r="F248" i="8"/>
  <c r="Q247" i="8"/>
  <c r="Q246" i="8"/>
  <c r="B251" i="8"/>
  <c r="A253" i="8"/>
  <c r="A252" i="8"/>
  <c r="D251" i="8"/>
  <c r="B252" i="8" l="1"/>
  <c r="D252" i="8"/>
  <c r="B253" i="8"/>
  <c r="A255" i="8"/>
  <c r="A254" i="8"/>
  <c r="D253" i="8"/>
  <c r="O250" i="8"/>
  <c r="O249" i="8"/>
  <c r="K251" i="8"/>
  <c r="J251" i="8"/>
  <c r="P251" i="8"/>
  <c r="H251" i="8"/>
  <c r="O251" i="8"/>
  <c r="G251" i="8"/>
  <c r="N251" i="8"/>
  <c r="F251" i="8"/>
  <c r="M251" i="8"/>
  <c r="E251" i="8"/>
  <c r="L251" i="8"/>
  <c r="I251" i="8"/>
  <c r="H249" i="8"/>
  <c r="H250" i="8"/>
  <c r="P250" i="8"/>
  <c r="P249" i="8"/>
  <c r="I250" i="8"/>
  <c r="I249" i="8"/>
  <c r="F249" i="8"/>
  <c r="F250" i="8"/>
  <c r="J250" i="8"/>
  <c r="J249" i="8"/>
  <c r="K250" i="8"/>
  <c r="K249" i="8"/>
  <c r="L249" i="8"/>
  <c r="L250" i="8"/>
  <c r="N249" i="8"/>
  <c r="N250" i="8"/>
  <c r="Q248" i="8"/>
  <c r="E250" i="8"/>
  <c r="E249" i="8"/>
  <c r="G249" i="8"/>
  <c r="G250" i="8"/>
  <c r="M250" i="8"/>
  <c r="M249" i="8"/>
  <c r="Q249" i="8" l="1"/>
  <c r="Q250" i="8"/>
  <c r="B254" i="8"/>
  <c r="D254" i="8"/>
  <c r="B255" i="8"/>
  <c r="A257" i="8"/>
  <c r="A256" i="8"/>
  <c r="D255" i="8"/>
  <c r="K253" i="8"/>
  <c r="J253" i="8"/>
  <c r="P253" i="8"/>
  <c r="H253" i="8"/>
  <c r="O253" i="8"/>
  <c r="G253" i="8"/>
  <c r="N253" i="8"/>
  <c r="F253" i="8"/>
  <c r="M253" i="8"/>
  <c r="E253" i="8"/>
  <c r="L253" i="8"/>
  <c r="I253" i="8"/>
  <c r="Q251" i="8"/>
  <c r="K252" i="8"/>
  <c r="J252" i="8"/>
  <c r="P252" i="8"/>
  <c r="H252" i="8"/>
  <c r="O252" i="8"/>
  <c r="G252" i="8"/>
  <c r="N252" i="8"/>
  <c r="F252" i="8"/>
  <c r="M252" i="8"/>
  <c r="E252" i="8"/>
  <c r="L252" i="8"/>
  <c r="I252" i="8"/>
  <c r="Q252" i="8" l="1"/>
  <c r="K254" i="8"/>
  <c r="J254" i="8"/>
  <c r="P254" i="8"/>
  <c r="H254" i="8"/>
  <c r="O254" i="8"/>
  <c r="G254" i="8"/>
  <c r="N254" i="8"/>
  <c r="F254" i="8"/>
  <c r="M254" i="8"/>
  <c r="E254" i="8"/>
  <c r="L254" i="8"/>
  <c r="I254" i="8"/>
  <c r="B256" i="8"/>
  <c r="D256" i="8"/>
  <c r="B257" i="8"/>
  <c r="A259" i="8"/>
  <c r="A258" i="8"/>
  <c r="D257" i="8"/>
  <c r="K255" i="8"/>
  <c r="J255" i="8"/>
  <c r="P255" i="8"/>
  <c r="H255" i="8"/>
  <c r="O255" i="8"/>
  <c r="G255" i="8"/>
  <c r="N255" i="8"/>
  <c r="F255" i="8"/>
  <c r="M255" i="8"/>
  <c r="E255" i="8"/>
  <c r="L255" i="8"/>
  <c r="I255" i="8"/>
  <c r="Q253" i="8"/>
  <c r="Q255" i="8" l="1"/>
  <c r="B258" i="8"/>
  <c r="D258" i="8"/>
  <c r="B259" i="8"/>
  <c r="A261" i="8"/>
  <c r="A260" i="8"/>
  <c r="D259" i="8"/>
  <c r="K257" i="8"/>
  <c r="J257" i="8"/>
  <c r="P257" i="8"/>
  <c r="H257" i="8"/>
  <c r="O257" i="8"/>
  <c r="G257" i="8"/>
  <c r="N257" i="8"/>
  <c r="F257" i="8"/>
  <c r="M257" i="8"/>
  <c r="E257" i="8"/>
  <c r="L257" i="8"/>
  <c r="I257" i="8"/>
  <c r="Q254" i="8"/>
  <c r="K256" i="8"/>
  <c r="J256" i="8"/>
  <c r="P256" i="8"/>
  <c r="H256" i="8"/>
  <c r="O256" i="8"/>
  <c r="G256" i="8"/>
  <c r="N256" i="8"/>
  <c r="F256" i="8"/>
  <c r="M256" i="8"/>
  <c r="E256" i="8"/>
  <c r="L256" i="8"/>
  <c r="I256" i="8"/>
  <c r="Q257" i="8" l="1"/>
  <c r="B260" i="8"/>
  <c r="D260" i="8"/>
  <c r="Q256" i="8"/>
  <c r="B261" i="8"/>
  <c r="A263" i="8"/>
  <c r="A262" i="8"/>
  <c r="D261" i="8"/>
  <c r="K259" i="8"/>
  <c r="J259" i="8"/>
  <c r="P259" i="8"/>
  <c r="H259" i="8"/>
  <c r="O259" i="8"/>
  <c r="G259" i="8"/>
  <c r="N259" i="8"/>
  <c r="F259" i="8"/>
  <c r="M259" i="8"/>
  <c r="E259" i="8"/>
  <c r="L259" i="8"/>
  <c r="I259" i="8"/>
  <c r="K258" i="8"/>
  <c r="J258" i="8"/>
  <c r="P258" i="8"/>
  <c r="H258" i="8"/>
  <c r="O258" i="8"/>
  <c r="G258" i="8"/>
  <c r="N258" i="8"/>
  <c r="F258" i="8"/>
  <c r="M258" i="8"/>
  <c r="E258" i="8"/>
  <c r="L258" i="8"/>
  <c r="I258" i="8"/>
  <c r="B262" i="8" l="1"/>
  <c r="D262" i="8"/>
  <c r="B263" i="8"/>
  <c r="A265" i="8"/>
  <c r="A264" i="8"/>
  <c r="D263" i="8"/>
  <c r="K261" i="8"/>
  <c r="J261" i="8"/>
  <c r="P261" i="8"/>
  <c r="H261" i="8"/>
  <c r="O261" i="8"/>
  <c r="G261" i="8"/>
  <c r="N261" i="8"/>
  <c r="F261" i="8"/>
  <c r="M261" i="8"/>
  <c r="E261" i="8"/>
  <c r="L261" i="8"/>
  <c r="I261" i="8"/>
  <c r="Q259" i="8"/>
  <c r="K260" i="8"/>
  <c r="J260" i="8"/>
  <c r="P260" i="8"/>
  <c r="H260" i="8"/>
  <c r="O260" i="8"/>
  <c r="G260" i="8"/>
  <c r="N260" i="8"/>
  <c r="F260" i="8"/>
  <c r="M260" i="8"/>
  <c r="E260" i="8"/>
  <c r="L260" i="8"/>
  <c r="I260" i="8"/>
  <c r="Q258" i="8"/>
  <c r="K263" i="8" l="1"/>
  <c r="J263" i="8"/>
  <c r="P263" i="8"/>
  <c r="H263" i="8"/>
  <c r="O263" i="8"/>
  <c r="G263" i="8"/>
  <c r="N263" i="8"/>
  <c r="F263" i="8"/>
  <c r="M263" i="8"/>
  <c r="E263" i="8"/>
  <c r="L263" i="8"/>
  <c r="I263" i="8"/>
  <c r="K262" i="8"/>
  <c r="J262" i="8"/>
  <c r="P262" i="8"/>
  <c r="H262" i="8"/>
  <c r="O262" i="8"/>
  <c r="G262" i="8"/>
  <c r="N262" i="8"/>
  <c r="F262" i="8"/>
  <c r="M262" i="8"/>
  <c r="E262" i="8"/>
  <c r="L262" i="8"/>
  <c r="I262" i="8"/>
  <c r="Q261" i="8"/>
  <c r="B264" i="8"/>
  <c r="D264" i="8"/>
  <c r="Q260" i="8"/>
  <c r="B265" i="8"/>
  <c r="A267" i="8"/>
  <c r="A266" i="8"/>
  <c r="D265" i="8"/>
  <c r="Q262" i="8" l="1"/>
  <c r="K265" i="8"/>
  <c r="J265" i="8"/>
  <c r="P265" i="8"/>
  <c r="H265" i="8"/>
  <c r="O265" i="8"/>
  <c r="G265" i="8"/>
  <c r="N265" i="8"/>
  <c r="F265" i="8"/>
  <c r="M265" i="8"/>
  <c r="E265" i="8"/>
  <c r="L265" i="8"/>
  <c r="I265" i="8"/>
  <c r="K264" i="8"/>
  <c r="J264" i="8"/>
  <c r="P264" i="8"/>
  <c r="H264" i="8"/>
  <c r="O264" i="8"/>
  <c r="G264" i="8"/>
  <c r="N264" i="8"/>
  <c r="F264" i="8"/>
  <c r="M264" i="8"/>
  <c r="E264" i="8"/>
  <c r="L264" i="8"/>
  <c r="I264" i="8"/>
  <c r="Q263" i="8"/>
  <c r="B267" i="8"/>
  <c r="A269" i="8"/>
  <c r="A268" i="8"/>
  <c r="D267" i="8"/>
  <c r="B266" i="8"/>
  <c r="D266" i="8"/>
  <c r="Q264" i="8" l="1"/>
  <c r="K266" i="8"/>
  <c r="J266" i="8"/>
  <c r="P266" i="8"/>
  <c r="H266" i="8"/>
  <c r="O266" i="8"/>
  <c r="G266" i="8"/>
  <c r="N266" i="8"/>
  <c r="F266" i="8"/>
  <c r="M266" i="8"/>
  <c r="E266" i="8"/>
  <c r="L266" i="8"/>
  <c r="I266" i="8"/>
  <c r="B268" i="8"/>
  <c r="D268" i="8"/>
  <c r="B269" i="8"/>
  <c r="A271" i="8"/>
  <c r="A270" i="8"/>
  <c r="D269" i="8"/>
  <c r="Q265" i="8"/>
  <c r="K267" i="8"/>
  <c r="J267" i="8"/>
  <c r="P267" i="8"/>
  <c r="H267" i="8"/>
  <c r="O267" i="8"/>
  <c r="G267" i="8"/>
  <c r="N267" i="8"/>
  <c r="F267" i="8"/>
  <c r="M267" i="8"/>
  <c r="E267" i="8"/>
  <c r="L267" i="8"/>
  <c r="I267" i="8"/>
  <c r="B271" i="8" l="1"/>
  <c r="A272" i="8"/>
  <c r="D271" i="8"/>
  <c r="K269" i="8"/>
  <c r="J269" i="8"/>
  <c r="P269" i="8"/>
  <c r="H269" i="8"/>
  <c r="O269" i="8"/>
  <c r="G269" i="8"/>
  <c r="N269" i="8"/>
  <c r="F269" i="8"/>
  <c r="M269" i="8"/>
  <c r="E269" i="8"/>
  <c r="L269" i="8"/>
  <c r="I269" i="8"/>
  <c r="Q267" i="8"/>
  <c r="K268" i="8"/>
  <c r="J268" i="8"/>
  <c r="P268" i="8"/>
  <c r="H268" i="8"/>
  <c r="O268" i="8"/>
  <c r="G268" i="8"/>
  <c r="N268" i="8"/>
  <c r="F268" i="8"/>
  <c r="M268" i="8"/>
  <c r="E268" i="8"/>
  <c r="L268" i="8"/>
  <c r="I268" i="8"/>
  <c r="Q266" i="8"/>
  <c r="B270" i="8"/>
  <c r="D270" i="8"/>
  <c r="Q269" i="8" l="1"/>
  <c r="K270" i="8"/>
  <c r="J270" i="8"/>
  <c r="P270" i="8"/>
  <c r="H270" i="8"/>
  <c r="O270" i="8"/>
  <c r="G270" i="8"/>
  <c r="N270" i="8"/>
  <c r="F270" i="8"/>
  <c r="M270" i="8"/>
  <c r="E270" i="8"/>
  <c r="L270" i="8"/>
  <c r="I270" i="8"/>
  <c r="Q268" i="8"/>
  <c r="B272" i="8"/>
  <c r="A275" i="8"/>
  <c r="D272" i="8"/>
  <c r="K271" i="8"/>
  <c r="J271" i="8"/>
  <c r="P271" i="8"/>
  <c r="H271" i="8"/>
  <c r="O271" i="8"/>
  <c r="G271" i="8"/>
  <c r="N271" i="8"/>
  <c r="F271" i="8"/>
  <c r="M271" i="8"/>
  <c r="E271" i="8"/>
  <c r="L271" i="8"/>
  <c r="I271" i="8"/>
  <c r="Q270" i="8" l="1"/>
  <c r="D275" i="8"/>
  <c r="B275" i="8"/>
  <c r="A276" i="8"/>
  <c r="K272" i="8"/>
  <c r="J272" i="8"/>
  <c r="P272" i="8"/>
  <c r="H272" i="8"/>
  <c r="O272" i="8"/>
  <c r="G272" i="8"/>
  <c r="N272" i="8"/>
  <c r="F272" i="8"/>
  <c r="M272" i="8"/>
  <c r="E272" i="8"/>
  <c r="L272" i="8"/>
  <c r="I272" i="8"/>
  <c r="Q271" i="8"/>
  <c r="O273" i="8" l="1"/>
  <c r="O274" i="8"/>
  <c r="I273" i="8"/>
  <c r="I274" i="8"/>
  <c r="H273" i="8"/>
  <c r="H274" i="8"/>
  <c r="P273" i="8"/>
  <c r="P274" i="8"/>
  <c r="Q272" i="8"/>
  <c r="E273" i="8"/>
  <c r="E274" i="8"/>
  <c r="J273" i="8"/>
  <c r="J274" i="8"/>
  <c r="M273" i="8"/>
  <c r="M274" i="8"/>
  <c r="K273" i="8"/>
  <c r="K274" i="8"/>
  <c r="L273" i="8"/>
  <c r="L274" i="8"/>
  <c r="F273" i="8"/>
  <c r="F274" i="8"/>
  <c r="D276" i="8"/>
  <c r="B276" i="8"/>
  <c r="A277" i="8"/>
  <c r="N273" i="8"/>
  <c r="N274" i="8"/>
  <c r="I275" i="8"/>
  <c r="P275" i="8"/>
  <c r="H275" i="8"/>
  <c r="N275" i="8"/>
  <c r="F275" i="8"/>
  <c r="M275" i="8"/>
  <c r="E275" i="8"/>
  <c r="L275" i="8"/>
  <c r="K275" i="8"/>
  <c r="O275" i="8"/>
  <c r="J275" i="8"/>
  <c r="G275" i="8"/>
  <c r="G273" i="8"/>
  <c r="G274" i="8"/>
  <c r="D277" i="8" l="1"/>
  <c r="B277" i="8"/>
  <c r="A278" i="8"/>
  <c r="A279" i="8"/>
  <c r="I276" i="8"/>
  <c r="P276" i="8"/>
  <c r="H276" i="8"/>
  <c r="N276" i="8"/>
  <c r="F276" i="8"/>
  <c r="M276" i="8"/>
  <c r="E276" i="8"/>
  <c r="L276" i="8"/>
  <c r="K276" i="8"/>
  <c r="G276" i="8"/>
  <c r="O276" i="8"/>
  <c r="J276" i="8"/>
  <c r="Q275" i="8"/>
  <c r="Q273" i="8"/>
  <c r="Q274" i="8"/>
  <c r="Q276" i="8" l="1"/>
  <c r="D279" i="8"/>
  <c r="B279" i="8"/>
  <c r="A281" i="8"/>
  <c r="A280" i="8"/>
  <c r="D278" i="8"/>
  <c r="B278" i="8"/>
  <c r="I277" i="8"/>
  <c r="P277" i="8"/>
  <c r="H277" i="8"/>
  <c r="N277" i="8"/>
  <c r="F277" i="8"/>
  <c r="M277" i="8"/>
  <c r="E277" i="8"/>
  <c r="L277" i="8"/>
  <c r="K277" i="8"/>
  <c r="O277" i="8"/>
  <c r="J277" i="8"/>
  <c r="G277" i="8"/>
  <c r="I278" i="8" l="1"/>
  <c r="P278" i="8"/>
  <c r="H278" i="8"/>
  <c r="N278" i="8"/>
  <c r="F278" i="8"/>
  <c r="M278" i="8"/>
  <c r="E278" i="8"/>
  <c r="L278" i="8"/>
  <c r="K278" i="8"/>
  <c r="G278" i="8"/>
  <c r="O278" i="8"/>
  <c r="J278" i="8"/>
  <c r="Q277" i="8"/>
  <c r="D280" i="8"/>
  <c r="B280" i="8"/>
  <c r="A283" i="8"/>
  <c r="A282" i="8"/>
  <c r="D281" i="8"/>
  <c r="B281" i="8"/>
  <c r="I279" i="8"/>
  <c r="P279" i="8"/>
  <c r="H279" i="8"/>
  <c r="O279" i="8"/>
  <c r="N279" i="8"/>
  <c r="F279" i="8"/>
  <c r="M279" i="8"/>
  <c r="E279" i="8"/>
  <c r="L279" i="8"/>
  <c r="K279" i="8"/>
  <c r="J279" i="8"/>
  <c r="G279" i="8"/>
  <c r="A285" i="8" l="1"/>
  <c r="A284" i="8"/>
  <c r="D283" i="8"/>
  <c r="B283" i="8"/>
  <c r="I280" i="8"/>
  <c r="P280" i="8"/>
  <c r="H280" i="8"/>
  <c r="O280" i="8"/>
  <c r="G280" i="8"/>
  <c r="N280" i="8"/>
  <c r="F280" i="8"/>
  <c r="M280" i="8"/>
  <c r="E280" i="8"/>
  <c r="L280" i="8"/>
  <c r="K280" i="8"/>
  <c r="J280" i="8"/>
  <c r="J281" i="8"/>
  <c r="I281" i="8"/>
  <c r="P281" i="8"/>
  <c r="H281" i="8"/>
  <c r="O281" i="8"/>
  <c r="G281" i="8"/>
  <c r="N281" i="8"/>
  <c r="F281" i="8"/>
  <c r="M281" i="8"/>
  <c r="E281" i="8"/>
  <c r="L281" i="8"/>
  <c r="K281" i="8"/>
  <c r="Q278" i="8"/>
  <c r="Q279" i="8"/>
  <c r="D282" i="8"/>
  <c r="B282" i="8"/>
  <c r="J283" i="8" l="1"/>
  <c r="I283" i="8"/>
  <c r="P283" i="8"/>
  <c r="H283" i="8"/>
  <c r="O283" i="8"/>
  <c r="G283" i="8"/>
  <c r="N283" i="8"/>
  <c r="F283" i="8"/>
  <c r="M283" i="8"/>
  <c r="E283" i="8"/>
  <c r="L283" i="8"/>
  <c r="K283" i="8"/>
  <c r="Q281" i="8"/>
  <c r="Q280" i="8"/>
  <c r="D284" i="8"/>
  <c r="B284" i="8"/>
  <c r="A286" i="8"/>
  <c r="D285" i="8"/>
  <c r="B285" i="8"/>
  <c r="J282" i="8"/>
  <c r="I282" i="8"/>
  <c r="P282" i="8"/>
  <c r="H282" i="8"/>
  <c r="O282" i="8"/>
  <c r="G282" i="8"/>
  <c r="N282" i="8"/>
  <c r="F282" i="8"/>
  <c r="M282" i="8"/>
  <c r="E282" i="8"/>
  <c r="L282" i="8"/>
  <c r="K282" i="8"/>
  <c r="Q282" i="8" l="1"/>
  <c r="J285" i="8"/>
  <c r="I285" i="8"/>
  <c r="P285" i="8"/>
  <c r="H285" i="8"/>
  <c r="O285" i="8"/>
  <c r="G285" i="8"/>
  <c r="N285" i="8"/>
  <c r="N287" i="8" s="1"/>
  <c r="F285" i="8"/>
  <c r="M285" i="8"/>
  <c r="E285" i="8"/>
  <c r="L285" i="8"/>
  <c r="K285" i="8"/>
  <c r="A289" i="8"/>
  <c r="D286" i="8"/>
  <c r="B286" i="8"/>
  <c r="Q283" i="8"/>
  <c r="J284" i="8"/>
  <c r="I284" i="8"/>
  <c r="P284" i="8"/>
  <c r="H284" i="8"/>
  <c r="O284" i="8"/>
  <c r="G284" i="8"/>
  <c r="N284" i="8"/>
  <c r="F284" i="8"/>
  <c r="M284" i="8"/>
  <c r="E284" i="8"/>
  <c r="L284" i="8"/>
  <c r="K284" i="8"/>
  <c r="Q285" i="8" l="1"/>
  <c r="Q284" i="8"/>
  <c r="J286" i="8"/>
  <c r="I286" i="8"/>
  <c r="I287" i="8" s="1"/>
  <c r="P286" i="8"/>
  <c r="H286" i="8"/>
  <c r="O286" i="8"/>
  <c r="G286" i="8"/>
  <c r="G287" i="8" s="1"/>
  <c r="N286" i="8"/>
  <c r="N288" i="8" s="1"/>
  <c r="F286" i="8"/>
  <c r="M286" i="8"/>
  <c r="M287" i="8" s="1"/>
  <c r="E286" i="8"/>
  <c r="L286" i="8"/>
  <c r="K286" i="8"/>
  <c r="D289" i="8"/>
  <c r="B289" i="8"/>
  <c r="A291" i="8"/>
  <c r="A290" i="8"/>
  <c r="Q286" i="8" l="1"/>
  <c r="E287" i="8"/>
  <c r="J287" i="8"/>
  <c r="J288" i="8"/>
  <c r="M289" i="8"/>
  <c r="E289" i="8"/>
  <c r="L289" i="8"/>
  <c r="K289" i="8"/>
  <c r="J289" i="8"/>
  <c r="I289" i="8"/>
  <c r="P289" i="8"/>
  <c r="H289" i="8"/>
  <c r="O289" i="8"/>
  <c r="G289" i="8"/>
  <c r="N289" i="8"/>
  <c r="F289" i="8"/>
  <c r="F287" i="8"/>
  <c r="F288" i="8"/>
  <c r="D290" i="8"/>
  <c r="B290" i="8"/>
  <c r="E288" i="8"/>
  <c r="D291" i="8"/>
  <c r="B291" i="8"/>
  <c r="A293" i="8"/>
  <c r="A292" i="8"/>
  <c r="O287" i="8"/>
  <c r="O288" i="8"/>
  <c r="M288" i="8"/>
  <c r="K287" i="8"/>
  <c r="K288" i="8"/>
  <c r="H287" i="8"/>
  <c r="H288" i="8"/>
  <c r="G288" i="8"/>
  <c r="L287" i="8"/>
  <c r="L288" i="8"/>
  <c r="P287" i="8"/>
  <c r="P288" i="8"/>
  <c r="I288" i="8"/>
  <c r="Q289" i="8" l="1"/>
  <c r="D292" i="8"/>
  <c r="B292" i="8"/>
  <c r="M290" i="8"/>
  <c r="E290" i="8"/>
  <c r="L290" i="8"/>
  <c r="K290" i="8"/>
  <c r="J290" i="8"/>
  <c r="I290" i="8"/>
  <c r="P290" i="8"/>
  <c r="H290" i="8"/>
  <c r="O290" i="8"/>
  <c r="G290" i="8"/>
  <c r="N290" i="8"/>
  <c r="F290" i="8"/>
  <c r="D293" i="8"/>
  <c r="B293" i="8"/>
  <c r="A295" i="8"/>
  <c r="A294" i="8"/>
  <c r="M291" i="8"/>
  <c r="E291" i="8"/>
  <c r="L291" i="8"/>
  <c r="K291" i="8"/>
  <c r="J291" i="8"/>
  <c r="I291" i="8"/>
  <c r="P291" i="8"/>
  <c r="H291" i="8"/>
  <c r="O291" i="8"/>
  <c r="G291" i="8"/>
  <c r="N291" i="8"/>
  <c r="F291" i="8"/>
  <c r="Q287" i="8"/>
  <c r="Q288" i="8"/>
  <c r="Q290" i="8" l="1"/>
  <c r="D294" i="8"/>
  <c r="B294" i="8"/>
  <c r="D295" i="8"/>
  <c r="B295" i="8"/>
  <c r="A297" i="8"/>
  <c r="A296" i="8"/>
  <c r="Q291" i="8"/>
  <c r="M293" i="8"/>
  <c r="E293" i="8"/>
  <c r="L293" i="8"/>
  <c r="K293" i="8"/>
  <c r="J293" i="8"/>
  <c r="I293" i="8"/>
  <c r="P293" i="8"/>
  <c r="H293" i="8"/>
  <c r="O293" i="8"/>
  <c r="G293" i="8"/>
  <c r="N293" i="8"/>
  <c r="F293" i="8"/>
  <c r="M292" i="8"/>
  <c r="E292" i="8"/>
  <c r="L292" i="8"/>
  <c r="K292" i="8"/>
  <c r="J292" i="8"/>
  <c r="I292" i="8"/>
  <c r="P292" i="8"/>
  <c r="H292" i="8"/>
  <c r="O292" i="8"/>
  <c r="G292" i="8"/>
  <c r="N292" i="8"/>
  <c r="F292" i="8"/>
  <c r="Q292" i="8" l="1"/>
  <c r="M294" i="8"/>
  <c r="E294" i="8"/>
  <c r="L294" i="8"/>
  <c r="K294" i="8"/>
  <c r="J294" i="8"/>
  <c r="I294" i="8"/>
  <c r="P294" i="8"/>
  <c r="H294" i="8"/>
  <c r="O294" i="8"/>
  <c r="G294" i="8"/>
  <c r="N294" i="8"/>
  <c r="F294" i="8"/>
  <c r="D296" i="8"/>
  <c r="B296" i="8"/>
  <c r="D297" i="8"/>
  <c r="B297" i="8"/>
  <c r="A299" i="8"/>
  <c r="A298" i="8"/>
  <c r="M295" i="8"/>
  <c r="E295" i="8"/>
  <c r="L295" i="8"/>
  <c r="K295" i="8"/>
  <c r="J295" i="8"/>
  <c r="I295" i="8"/>
  <c r="P295" i="8"/>
  <c r="H295" i="8"/>
  <c r="O295" i="8"/>
  <c r="G295" i="8"/>
  <c r="N295" i="8"/>
  <c r="F295" i="8"/>
  <c r="Q293" i="8"/>
  <c r="D298" i="8" l="1"/>
  <c r="B298" i="8"/>
  <c r="D299" i="8"/>
  <c r="B299" i="8"/>
  <c r="A301" i="8"/>
  <c r="A300" i="8"/>
  <c r="Q294" i="8"/>
  <c r="M297" i="8"/>
  <c r="E297" i="8"/>
  <c r="L297" i="8"/>
  <c r="K297" i="8"/>
  <c r="J297" i="8"/>
  <c r="I297" i="8"/>
  <c r="P297" i="8"/>
  <c r="H297" i="8"/>
  <c r="O297" i="8"/>
  <c r="G297" i="8"/>
  <c r="N297" i="8"/>
  <c r="F297" i="8"/>
  <c r="Q295" i="8"/>
  <c r="M296" i="8"/>
  <c r="E296" i="8"/>
  <c r="L296" i="8"/>
  <c r="K296" i="8"/>
  <c r="J296" i="8"/>
  <c r="I296" i="8"/>
  <c r="P296" i="8"/>
  <c r="H296" i="8"/>
  <c r="O296" i="8"/>
  <c r="G296" i="8"/>
  <c r="N296" i="8"/>
  <c r="F296" i="8"/>
  <c r="M298" i="8" l="1"/>
  <c r="E298" i="8"/>
  <c r="L298" i="8"/>
  <c r="K298" i="8"/>
  <c r="J298" i="8"/>
  <c r="I298" i="8"/>
  <c r="P298" i="8"/>
  <c r="H298" i="8"/>
  <c r="O298" i="8"/>
  <c r="G298" i="8"/>
  <c r="N298" i="8"/>
  <c r="F298" i="8"/>
  <c r="M299" i="8"/>
  <c r="E299" i="8"/>
  <c r="L299" i="8"/>
  <c r="K299" i="8"/>
  <c r="J299" i="8"/>
  <c r="I299" i="8"/>
  <c r="P299" i="8"/>
  <c r="H299" i="8"/>
  <c r="O299" i="8"/>
  <c r="G299" i="8"/>
  <c r="N299" i="8"/>
  <c r="F299" i="8"/>
  <c r="Q297" i="8"/>
  <c r="Q296" i="8"/>
  <c r="D300" i="8"/>
  <c r="B300" i="8"/>
  <c r="D301" i="8"/>
  <c r="B301" i="8"/>
  <c r="A303" i="8"/>
  <c r="A302" i="8"/>
  <c r="Q299" i="8" l="1"/>
  <c r="M300" i="8"/>
  <c r="E300" i="8"/>
  <c r="L300" i="8"/>
  <c r="K300" i="8"/>
  <c r="J300" i="8"/>
  <c r="I300" i="8"/>
  <c r="P300" i="8"/>
  <c r="H300" i="8"/>
  <c r="O300" i="8"/>
  <c r="G300" i="8"/>
  <c r="N300" i="8"/>
  <c r="F300" i="8"/>
  <c r="D302" i="8"/>
  <c r="B302" i="8"/>
  <c r="D303" i="8"/>
  <c r="B303" i="8"/>
  <c r="A305" i="8"/>
  <c r="A304" i="8"/>
  <c r="Q298" i="8"/>
  <c r="M301" i="8"/>
  <c r="E301" i="8"/>
  <c r="L301" i="8"/>
  <c r="K301" i="8"/>
  <c r="J301" i="8"/>
  <c r="I301" i="8"/>
  <c r="P301" i="8"/>
  <c r="H301" i="8"/>
  <c r="O301" i="8"/>
  <c r="G301" i="8"/>
  <c r="N301" i="8"/>
  <c r="F301" i="8"/>
  <c r="Q301" i="8" l="1"/>
  <c r="D304" i="8"/>
  <c r="B304" i="8"/>
  <c r="Q300" i="8"/>
  <c r="D305" i="8"/>
  <c r="B305" i="8"/>
  <c r="A307" i="8"/>
  <c r="A306" i="8"/>
  <c r="M302" i="8"/>
  <c r="E302" i="8"/>
  <c r="L302" i="8"/>
  <c r="K302" i="8"/>
  <c r="J302" i="8"/>
  <c r="I302" i="8"/>
  <c r="P302" i="8"/>
  <c r="H302" i="8"/>
  <c r="O302" i="8"/>
  <c r="G302" i="8"/>
  <c r="N302" i="8"/>
  <c r="F302" i="8"/>
  <c r="M303" i="8"/>
  <c r="E303" i="8"/>
  <c r="L303" i="8"/>
  <c r="K303" i="8"/>
  <c r="J303" i="8"/>
  <c r="I303" i="8"/>
  <c r="P303" i="8"/>
  <c r="H303" i="8"/>
  <c r="O303" i="8"/>
  <c r="G303" i="8"/>
  <c r="N303" i="8"/>
  <c r="F303" i="8"/>
  <c r="Q302" i="8" l="1"/>
  <c r="M304" i="8"/>
  <c r="E304" i="8"/>
  <c r="L304" i="8"/>
  <c r="K304" i="8"/>
  <c r="J304" i="8"/>
  <c r="I304" i="8"/>
  <c r="P304" i="8"/>
  <c r="H304" i="8"/>
  <c r="O304" i="8"/>
  <c r="G304" i="8"/>
  <c r="N304" i="8"/>
  <c r="F304" i="8"/>
  <c r="D306" i="8"/>
  <c r="B306" i="8"/>
  <c r="D307" i="8"/>
  <c r="B307" i="8"/>
  <c r="A309" i="8"/>
  <c r="A308" i="8"/>
  <c r="Q303" i="8"/>
  <c r="M305" i="8"/>
  <c r="E305" i="8"/>
  <c r="L305" i="8"/>
  <c r="K305" i="8"/>
  <c r="J305" i="8"/>
  <c r="I305" i="8"/>
  <c r="P305" i="8"/>
  <c r="H305" i="8"/>
  <c r="O305" i="8"/>
  <c r="G305" i="8"/>
  <c r="N305" i="8"/>
  <c r="F305" i="8"/>
  <c r="Q305" i="8" l="1"/>
  <c r="M306" i="8"/>
  <c r="E306" i="8"/>
  <c r="L306" i="8"/>
  <c r="K306" i="8"/>
  <c r="J306" i="8"/>
  <c r="I306" i="8"/>
  <c r="P306" i="8"/>
  <c r="H306" i="8"/>
  <c r="O306" i="8"/>
  <c r="G306" i="8"/>
  <c r="N306" i="8"/>
  <c r="F306" i="8"/>
  <c r="D308" i="8"/>
  <c r="B308" i="8"/>
  <c r="Q304" i="8"/>
  <c r="D309" i="8"/>
  <c r="B309" i="8"/>
  <c r="A311" i="8"/>
  <c r="A310" i="8"/>
  <c r="M307" i="8"/>
  <c r="E307" i="8"/>
  <c r="L307" i="8"/>
  <c r="K307" i="8"/>
  <c r="J307" i="8"/>
  <c r="I307" i="8"/>
  <c r="P307" i="8"/>
  <c r="H307" i="8"/>
  <c r="O307" i="8"/>
  <c r="G307" i="8"/>
  <c r="N307" i="8"/>
  <c r="F307" i="8"/>
  <c r="Q307" i="8" l="1"/>
  <c r="M308" i="8"/>
  <c r="E308" i="8"/>
  <c r="L308" i="8"/>
  <c r="K308" i="8"/>
  <c r="J308" i="8"/>
  <c r="I308" i="8"/>
  <c r="P308" i="8"/>
  <c r="H308" i="8"/>
  <c r="O308" i="8"/>
  <c r="G308" i="8"/>
  <c r="N308" i="8"/>
  <c r="F308" i="8"/>
  <c r="D310" i="8"/>
  <c r="B310" i="8"/>
  <c r="D311" i="8"/>
  <c r="B311" i="8"/>
  <c r="A313" i="8"/>
  <c r="A312" i="8"/>
  <c r="Q306" i="8"/>
  <c r="M309" i="8"/>
  <c r="E309" i="8"/>
  <c r="L309" i="8"/>
  <c r="K309" i="8"/>
  <c r="J309" i="8"/>
  <c r="I309" i="8"/>
  <c r="P309" i="8"/>
  <c r="H309" i="8"/>
  <c r="O309" i="8"/>
  <c r="G309" i="8"/>
  <c r="N309" i="8"/>
  <c r="F309" i="8"/>
  <c r="Q309" i="8" l="1"/>
  <c r="M310" i="8"/>
  <c r="E310" i="8"/>
  <c r="L310" i="8"/>
  <c r="K310" i="8"/>
  <c r="J310" i="8"/>
  <c r="I310" i="8"/>
  <c r="P310" i="8"/>
  <c r="H310" i="8"/>
  <c r="O310" i="8"/>
  <c r="G310" i="8"/>
  <c r="N310" i="8"/>
  <c r="F310" i="8"/>
  <c r="D312" i="8"/>
  <c r="B312" i="8"/>
  <c r="Q308" i="8"/>
  <c r="D313" i="8"/>
  <c r="B313" i="8"/>
  <c r="A315" i="8"/>
  <c r="A314" i="8"/>
  <c r="M311" i="8"/>
  <c r="E311" i="8"/>
  <c r="L311" i="8"/>
  <c r="K311" i="8"/>
  <c r="J311" i="8"/>
  <c r="I311" i="8"/>
  <c r="P311" i="8"/>
  <c r="H311" i="8"/>
  <c r="O311" i="8"/>
  <c r="G311" i="8"/>
  <c r="N311" i="8"/>
  <c r="F311" i="8"/>
  <c r="M312" i="8" l="1"/>
  <c r="E312" i="8"/>
  <c r="L312" i="8"/>
  <c r="K312" i="8"/>
  <c r="J312" i="8"/>
  <c r="I312" i="8"/>
  <c r="P312" i="8"/>
  <c r="H312" i="8"/>
  <c r="O312" i="8"/>
  <c r="G312" i="8"/>
  <c r="N312" i="8"/>
  <c r="F312" i="8"/>
  <c r="Q311" i="8"/>
  <c r="D314" i="8"/>
  <c r="B314" i="8"/>
  <c r="D315" i="8"/>
  <c r="B315" i="8"/>
  <c r="A317" i="8"/>
  <c r="A316" i="8"/>
  <c r="Q310" i="8"/>
  <c r="M313" i="8"/>
  <c r="E313" i="8"/>
  <c r="L313" i="8"/>
  <c r="K313" i="8"/>
  <c r="J313" i="8"/>
  <c r="I313" i="8"/>
  <c r="P313" i="8"/>
  <c r="H313" i="8"/>
  <c r="O313" i="8"/>
  <c r="G313" i="8"/>
  <c r="N313" i="8"/>
  <c r="F313" i="8"/>
  <c r="M314" i="8" l="1"/>
  <c r="E314" i="8"/>
  <c r="L314" i="8"/>
  <c r="K314" i="8"/>
  <c r="J314" i="8"/>
  <c r="I314" i="8"/>
  <c r="P314" i="8"/>
  <c r="H314" i="8"/>
  <c r="O314" i="8"/>
  <c r="G314" i="8"/>
  <c r="N314" i="8"/>
  <c r="F314" i="8"/>
  <c r="Q313" i="8"/>
  <c r="D316" i="8"/>
  <c r="B316" i="8"/>
  <c r="D317" i="8"/>
  <c r="B317" i="8"/>
  <c r="A319" i="8"/>
  <c r="A318" i="8"/>
  <c r="Q312" i="8"/>
  <c r="M315" i="8"/>
  <c r="E315" i="8"/>
  <c r="L315" i="8"/>
  <c r="K315" i="8"/>
  <c r="J315" i="8"/>
  <c r="I315" i="8"/>
  <c r="P315" i="8"/>
  <c r="H315" i="8"/>
  <c r="O315" i="8"/>
  <c r="G315" i="8"/>
  <c r="N315" i="8"/>
  <c r="F315" i="8"/>
  <c r="M316" i="8" l="1"/>
  <c r="E316" i="8"/>
  <c r="L316" i="8"/>
  <c r="K316" i="8"/>
  <c r="J316" i="8"/>
  <c r="I316" i="8"/>
  <c r="P316" i="8"/>
  <c r="H316" i="8"/>
  <c r="O316" i="8"/>
  <c r="G316" i="8"/>
  <c r="N316" i="8"/>
  <c r="F316" i="8"/>
  <c r="Q315" i="8"/>
  <c r="D318" i="8"/>
  <c r="B318" i="8"/>
  <c r="D319" i="8"/>
  <c r="B319" i="8"/>
  <c r="A321" i="8"/>
  <c r="A320" i="8"/>
  <c r="Q314" i="8"/>
  <c r="M317" i="8"/>
  <c r="E317" i="8"/>
  <c r="L317" i="8"/>
  <c r="K317" i="8"/>
  <c r="J317" i="8"/>
  <c r="I317" i="8"/>
  <c r="P317" i="8"/>
  <c r="H317" i="8"/>
  <c r="O317" i="8"/>
  <c r="G317" i="8"/>
  <c r="N317" i="8"/>
  <c r="F317" i="8"/>
  <c r="Q317" i="8" l="1"/>
  <c r="M318" i="8"/>
  <c r="E318" i="8"/>
  <c r="L318" i="8"/>
  <c r="K318" i="8"/>
  <c r="J318" i="8"/>
  <c r="I318" i="8"/>
  <c r="P318" i="8"/>
  <c r="H318" i="8"/>
  <c r="O318" i="8"/>
  <c r="G318" i="8"/>
  <c r="N318" i="8"/>
  <c r="F318" i="8"/>
  <c r="D320" i="8"/>
  <c r="B320" i="8"/>
  <c r="D321" i="8"/>
  <c r="B321" i="8"/>
  <c r="A323" i="8"/>
  <c r="A322" i="8"/>
  <c r="Q316" i="8"/>
  <c r="M319" i="8"/>
  <c r="E319" i="8"/>
  <c r="L319" i="8"/>
  <c r="K319" i="8"/>
  <c r="J319" i="8"/>
  <c r="I319" i="8"/>
  <c r="P319" i="8"/>
  <c r="H319" i="8"/>
  <c r="O319" i="8"/>
  <c r="G319" i="8"/>
  <c r="N319" i="8"/>
  <c r="F319" i="8"/>
  <c r="M320" i="8" l="1"/>
  <c r="E320" i="8"/>
  <c r="L320" i="8"/>
  <c r="K320" i="8"/>
  <c r="J320" i="8"/>
  <c r="I320" i="8"/>
  <c r="P320" i="8"/>
  <c r="H320" i="8"/>
  <c r="O320" i="8"/>
  <c r="G320" i="8"/>
  <c r="N320" i="8"/>
  <c r="F320" i="8"/>
  <c r="Q319" i="8"/>
  <c r="Q318" i="8"/>
  <c r="D323" i="8"/>
  <c r="B323" i="8"/>
  <c r="A325" i="8"/>
  <c r="A324" i="8"/>
  <c r="D322" i="8"/>
  <c r="B322" i="8"/>
  <c r="M321" i="8"/>
  <c r="E321" i="8"/>
  <c r="L321" i="8"/>
  <c r="K321" i="8"/>
  <c r="J321" i="8"/>
  <c r="I321" i="8"/>
  <c r="P321" i="8"/>
  <c r="H321" i="8"/>
  <c r="O321" i="8"/>
  <c r="G321" i="8"/>
  <c r="N321" i="8"/>
  <c r="F321" i="8"/>
  <c r="M323" i="8" l="1"/>
  <c r="E323" i="8"/>
  <c r="L323" i="8"/>
  <c r="K323" i="8"/>
  <c r="J323" i="8"/>
  <c r="I323" i="8"/>
  <c r="P323" i="8"/>
  <c r="H323" i="8"/>
  <c r="O323" i="8"/>
  <c r="G323" i="8"/>
  <c r="N323" i="8"/>
  <c r="F323" i="8"/>
  <c r="Q321" i="8"/>
  <c r="D325" i="8"/>
  <c r="B325" i="8"/>
  <c r="A326" i="8"/>
  <c r="M322" i="8"/>
  <c r="E322" i="8"/>
  <c r="L322" i="8"/>
  <c r="K322" i="8"/>
  <c r="J322" i="8"/>
  <c r="I322" i="8"/>
  <c r="P322" i="8"/>
  <c r="H322" i="8"/>
  <c r="O322" i="8"/>
  <c r="G322" i="8"/>
  <c r="N322" i="8"/>
  <c r="F322" i="8"/>
  <c r="D324" i="8"/>
  <c r="B324" i="8"/>
  <c r="Q320" i="8"/>
  <c r="D326" i="8" l="1"/>
  <c r="B326" i="8"/>
  <c r="M325" i="8"/>
  <c r="E325" i="8"/>
  <c r="L325" i="8"/>
  <c r="K325" i="8"/>
  <c r="J325" i="8"/>
  <c r="I325" i="8"/>
  <c r="P325" i="8"/>
  <c r="H325" i="8"/>
  <c r="O325" i="8"/>
  <c r="G325" i="8"/>
  <c r="N325" i="8"/>
  <c r="F325" i="8"/>
  <c r="M324" i="8"/>
  <c r="E324" i="8"/>
  <c r="L324" i="8"/>
  <c r="K324" i="8"/>
  <c r="J324" i="8"/>
  <c r="I324" i="8"/>
  <c r="P324" i="8"/>
  <c r="H324" i="8"/>
  <c r="O324" i="8"/>
  <c r="G324" i="8"/>
  <c r="N324" i="8"/>
  <c r="F324" i="8"/>
  <c r="Q322" i="8"/>
  <c r="Q323" i="8"/>
  <c r="Q324" i="8" l="1"/>
  <c r="Q325" i="8"/>
  <c r="M326" i="8"/>
  <c r="E326" i="8"/>
  <c r="L326" i="8"/>
  <c r="K326" i="8"/>
  <c r="J326" i="8"/>
  <c r="I326" i="8"/>
  <c r="P326" i="8"/>
  <c r="H326" i="8"/>
  <c r="O326" i="8"/>
  <c r="G326" i="8"/>
  <c r="N326" i="8"/>
  <c r="F326" i="8"/>
  <c r="I327" i="8" l="1"/>
  <c r="I329" i="8" s="1"/>
  <c r="I328" i="8"/>
  <c r="I330" i="8" s="1"/>
  <c r="J327" i="8"/>
  <c r="J329" i="8" s="1"/>
  <c r="J328" i="8"/>
  <c r="J330" i="8" s="1"/>
  <c r="F327" i="8"/>
  <c r="F329" i="8" s="1"/>
  <c r="F328" i="8"/>
  <c r="F330" i="8" s="1"/>
  <c r="K327" i="8"/>
  <c r="K329" i="8" s="1"/>
  <c r="K328" i="8"/>
  <c r="K330" i="8" s="1"/>
  <c r="N327" i="8"/>
  <c r="N329" i="8" s="1"/>
  <c r="N328" i="8"/>
  <c r="N330" i="8" s="1"/>
  <c r="L328" i="8"/>
  <c r="L330" i="8" s="1"/>
  <c r="L327" i="8"/>
  <c r="L329" i="8" s="1"/>
  <c r="G327" i="8"/>
  <c r="G329" i="8" s="1"/>
  <c r="G328" i="8"/>
  <c r="G330" i="8" s="1"/>
  <c r="Q326" i="8"/>
  <c r="E327" i="8"/>
  <c r="E329" i="8" s="1"/>
  <c r="E328" i="8"/>
  <c r="E330" i="8" s="1"/>
  <c r="M327" i="8"/>
  <c r="M329" i="8" s="1"/>
  <c r="M328" i="8"/>
  <c r="M330" i="8" s="1"/>
  <c r="H327" i="8"/>
  <c r="H329" i="8" s="1"/>
  <c r="H328" i="8"/>
  <c r="H330" i="8" s="1"/>
  <c r="O327" i="8"/>
  <c r="O329" i="8" s="1"/>
  <c r="O328" i="8"/>
  <c r="O330" i="8" s="1"/>
  <c r="P327" i="8"/>
  <c r="P329" i="8" s="1"/>
  <c r="P328" i="8"/>
  <c r="P330" i="8" s="1"/>
  <c r="Q327" i="8" l="1"/>
  <c r="Q329" i="8" s="1"/>
  <c r="Q328" i="8"/>
  <c r="Q330" i="8" s="1"/>
</calcChain>
</file>

<file path=xl/sharedStrings.xml><?xml version="1.0" encoding="utf-8"?>
<sst xmlns="http://schemas.openxmlformats.org/spreadsheetml/2006/main" count="6176" uniqueCount="139">
  <si>
    <t>접수 월</t>
  </si>
  <si>
    <t>년</t>
    <phoneticPr fontId="2" type="noConversion"/>
  </si>
  <si>
    <t>제품명</t>
    <phoneticPr fontId="2" type="noConversion"/>
  </si>
  <si>
    <t>파트구분</t>
    <phoneticPr fontId="2" type="noConversion"/>
  </si>
  <si>
    <t>ichroma</t>
  </si>
  <si>
    <t>AFIAS</t>
  </si>
  <si>
    <t>Microcuvettes</t>
  </si>
  <si>
    <t>Vitamin D Neo</t>
  </si>
  <si>
    <t>Calprotectin</t>
  </si>
  <si>
    <t>D-Dimer</t>
  </si>
  <si>
    <t>IL-6</t>
  </si>
  <si>
    <t>β-HCG</t>
  </si>
  <si>
    <t>Progesterone</t>
  </si>
  <si>
    <t>Testosterone</t>
  </si>
  <si>
    <t>T4</t>
  </si>
  <si>
    <t>Cortisol</t>
  </si>
  <si>
    <t>Ferritin</t>
  </si>
  <si>
    <t>Vitamin D</t>
  </si>
  <si>
    <t xml:space="preserve">Tn-I Plus </t>
  </si>
  <si>
    <t>IGRA-TB</t>
  </si>
  <si>
    <t>Cardiac Triple</t>
  </si>
  <si>
    <t>Free Anti-Golimumab</t>
  </si>
  <si>
    <t>PCT</t>
  </si>
  <si>
    <t>NT-proBNP</t>
  </si>
  <si>
    <t>CRP</t>
  </si>
  <si>
    <t>PCT Plus</t>
  </si>
  <si>
    <t>H. pylori SA</t>
  </si>
  <si>
    <t>HbA1c</t>
  </si>
  <si>
    <t>Tn-I Plus</t>
  </si>
  <si>
    <t>Anti-CCP Plus</t>
  </si>
  <si>
    <t>TSH</t>
  </si>
  <si>
    <t>Tn-I</t>
  </si>
  <si>
    <t>iFob Neo</t>
  </si>
  <si>
    <t>HbA1c Neo</t>
  </si>
  <si>
    <t>MxA/CRP</t>
  </si>
  <si>
    <t>IGRA-TB Tube</t>
  </si>
  <si>
    <t>T3</t>
  </si>
  <si>
    <t>Total Anti-infliximab</t>
  </si>
  <si>
    <t>β-HCG Plus</t>
  </si>
  <si>
    <t>Total β-HCG</t>
  </si>
  <si>
    <t>Dengue IgG/IgM</t>
  </si>
  <si>
    <t>Microalbumin</t>
  </si>
  <si>
    <t>TSH Plus</t>
  </si>
  <si>
    <t>FSH</t>
  </si>
  <si>
    <t xml:space="preserve">Vitamin D </t>
  </si>
  <si>
    <t>COVID-19 Ag</t>
  </si>
  <si>
    <t>hsCRP</t>
  </si>
  <si>
    <t>Cystatin C</t>
  </si>
  <si>
    <t>Anti-HCV</t>
  </si>
  <si>
    <t>Free T4</t>
  </si>
  <si>
    <t>vProgesterone</t>
  </si>
  <si>
    <t xml:space="preserve">Infliximab </t>
  </si>
  <si>
    <t>PSA Plus</t>
  </si>
  <si>
    <t>PSA</t>
  </si>
  <si>
    <t>RF IgM</t>
  </si>
  <si>
    <t>AMH</t>
  </si>
  <si>
    <t>ASO</t>
  </si>
  <si>
    <t>ExAmplar HBV viral load Lyo kit</t>
  </si>
  <si>
    <t>CA19-9</t>
  </si>
  <si>
    <t>TN-T</t>
  </si>
  <si>
    <t>PRL</t>
  </si>
  <si>
    <t>CEA</t>
  </si>
  <si>
    <t>AFP</t>
  </si>
  <si>
    <t>COVID-19 Ab</t>
  </si>
  <si>
    <t>LH</t>
  </si>
  <si>
    <t>system check cartridge</t>
  </si>
  <si>
    <t>Dengue NS1Ag</t>
  </si>
  <si>
    <t>Total IgE</t>
  </si>
  <si>
    <t>Infliximab</t>
  </si>
  <si>
    <t>Free Anti-infliximab</t>
  </si>
  <si>
    <t>HBsAg</t>
  </si>
  <si>
    <t>Vedolizumab</t>
  </si>
  <si>
    <t>Adalimumab</t>
  </si>
  <si>
    <t>Free Anti-Adalimumab</t>
  </si>
  <si>
    <t>LDL cholesterol Direct</t>
  </si>
  <si>
    <t>D-Dimer Neo</t>
  </si>
  <si>
    <t>SDMA</t>
  </si>
  <si>
    <t>Myoglobin</t>
  </si>
  <si>
    <t>CDV IgG/IgM</t>
  </si>
  <si>
    <t>Feline 3D</t>
  </si>
  <si>
    <t>Influenza A+B</t>
  </si>
  <si>
    <t>CEA Neo</t>
  </si>
  <si>
    <t>Cyfra21-1</t>
  </si>
  <si>
    <t>Noro</t>
  </si>
  <si>
    <t>vT4</t>
  </si>
  <si>
    <t>Toxo IgG/IgM</t>
  </si>
  <si>
    <t>CK-MB</t>
  </si>
  <si>
    <t>Free PSA</t>
  </si>
  <si>
    <t>Micro CRP</t>
  </si>
  <si>
    <t>Rota</t>
  </si>
  <si>
    <t>PTH</t>
  </si>
  <si>
    <t>Flu A+B</t>
  </si>
  <si>
    <t xml:space="preserve">Adeno </t>
  </si>
  <si>
    <t>Dengue NS1 Ag</t>
  </si>
  <si>
    <t>Total βhCG</t>
  </si>
  <si>
    <t xml:space="preserve">Total βhCG </t>
  </si>
  <si>
    <t>미확인</t>
  </si>
  <si>
    <t>미확인</t>
    <phoneticPr fontId="2" type="noConversion"/>
  </si>
  <si>
    <t>분자진단</t>
  </si>
  <si>
    <t>분자진단</t>
    <phoneticPr fontId="2" type="noConversion"/>
  </si>
  <si>
    <t>ExAmplar HCV</t>
  </si>
  <si>
    <t>ExAmplar HBV</t>
  </si>
  <si>
    <t>COVID-19 PCR 3-gene</t>
  </si>
  <si>
    <t>Anti-HBs</t>
  </si>
  <si>
    <t>IGRA-TB (150T)</t>
  </si>
  <si>
    <t>분주/건조</t>
  </si>
  <si>
    <t>COVID-19 nAb</t>
  </si>
  <si>
    <t>IGRA-TB (300T)</t>
  </si>
  <si>
    <t>COVID-19/Flu Ag Combo</t>
  </si>
  <si>
    <t>Quick COVID-19 Ag</t>
  </si>
  <si>
    <t>β-HCG_C</t>
  </si>
  <si>
    <t>CEA Plus</t>
  </si>
  <si>
    <t>vCortisol</t>
  </si>
  <si>
    <t>AFP Plus</t>
  </si>
  <si>
    <t>H.pylori SA</t>
  </si>
  <si>
    <t>COVID-19 real-time PCR kit(L)</t>
  </si>
  <si>
    <t>RSV</t>
  </si>
  <si>
    <t>DN</t>
  </si>
  <si>
    <t>CRP_X</t>
  </si>
  <si>
    <t>COVID-19</t>
  </si>
  <si>
    <t>LDL cholesterol</t>
  </si>
  <si>
    <t>System check cartridge</t>
  </si>
  <si>
    <t>COVID-19 real-time PCR</t>
  </si>
  <si>
    <t>내용</t>
    <phoneticPr fontId="2" type="noConversion"/>
  </si>
  <si>
    <t>사람</t>
  </si>
  <si>
    <t>사람</t>
    <phoneticPr fontId="2" type="noConversion"/>
  </si>
  <si>
    <t>구분</t>
    <phoneticPr fontId="2" type="noConversion"/>
  </si>
  <si>
    <t>아이템명</t>
    <phoneticPr fontId="2" type="noConversion"/>
  </si>
  <si>
    <t>년도</t>
    <phoneticPr fontId="2" type="noConversion"/>
  </si>
  <si>
    <t>합계</t>
  </si>
  <si>
    <t>합계</t>
    <phoneticPr fontId="2" type="noConversion"/>
  </si>
  <si>
    <t>성능</t>
  </si>
  <si>
    <t>성능</t>
    <phoneticPr fontId="2" type="noConversion"/>
  </si>
  <si>
    <t>NO</t>
    <phoneticPr fontId="2" type="noConversion"/>
  </si>
  <si>
    <t>파트</t>
    <phoneticPr fontId="2" type="noConversion"/>
  </si>
  <si>
    <t>아이템</t>
    <phoneticPr fontId="2" type="noConversion"/>
  </si>
  <si>
    <t>클레임접수건</t>
    <phoneticPr fontId="2" type="noConversion"/>
  </si>
  <si>
    <t>분주건조</t>
  </si>
  <si>
    <t>분주건조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</si>
</sst>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&quot;월&quot;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ppleSDGothicNeoB00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41" fontId="3" fillId="0" borderId="2" xfId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>
      <alignment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41" fontId="3" fillId="0" borderId="7" xfId="1" applyFont="1" applyBorder="1">
      <alignment vertical="center"/>
    </xf>
    <xf numFmtId="41" fontId="3" fillId="0" borderId="8" xfId="1" applyFont="1" applyBorder="1">
      <alignment vertical="center"/>
    </xf>
    <xf numFmtId="41" fontId="3" fillId="0" borderId="9" xfId="1" applyFont="1" applyBorder="1">
      <alignment vertical="center"/>
    </xf>
    <xf numFmtId="41" fontId="3" fillId="0" borderId="10" xfId="1" applyFont="1" applyBorder="1">
      <alignment vertical="center"/>
    </xf>
    <xf numFmtId="41" fontId="3" fillId="0" borderId="11" xfId="1" applyFont="1" applyBorder="1">
      <alignment vertical="center"/>
    </xf>
    <xf numFmtId="41" fontId="3" fillId="0" borderId="12" xfId="1" applyFont="1" applyBorder="1">
      <alignment vertical="center"/>
    </xf>
    <xf numFmtId="41" fontId="3" fillId="0" borderId="4" xfId="1" applyFont="1" applyBorder="1">
      <alignment vertical="center"/>
    </xf>
    <xf numFmtId="41" fontId="3" fillId="0" borderId="5" xfId="1" applyFont="1" applyBorder="1">
      <alignment vertical="center"/>
    </xf>
    <xf numFmtId="41" fontId="3" fillId="0" borderId="6" xfId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41" fontId="3" fillId="2" borderId="7" xfId="1" applyFont="1" applyFill="1" applyBorder="1">
      <alignment vertical="center"/>
    </xf>
    <xf numFmtId="41" fontId="3" fillId="2" borderId="8" xfId="1" applyFont="1" applyFill="1" applyBorder="1">
      <alignment vertical="center"/>
    </xf>
    <xf numFmtId="41" fontId="3" fillId="2" borderId="9" xfId="1" applyFont="1" applyFill="1" applyBorder="1">
      <alignment vertical="center"/>
    </xf>
    <xf numFmtId="41" fontId="3" fillId="2" borderId="2" xfId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1" fontId="3" fillId="2" borderId="10" xfId="1" applyFont="1" applyFill="1" applyBorder="1">
      <alignment vertical="center"/>
    </xf>
    <xf numFmtId="41" fontId="3" fillId="2" borderId="11" xfId="1" applyFont="1" applyFill="1" applyBorder="1">
      <alignment vertical="center"/>
    </xf>
    <xf numFmtId="41" fontId="3" fillId="2" borderId="12" xfId="1" applyFont="1" applyFill="1" applyBorder="1">
      <alignment vertical="center"/>
    </xf>
    <xf numFmtId="41" fontId="3" fillId="2" borderId="3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44280861444471E-2"/>
          <c:y val="7.0085010574763656E-2"/>
          <c:w val="0.93603557833966045"/>
          <c:h val="0.8062475732090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'파트별 아이템별 차트'!$C$3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B00" panose="02000503000000000000" pitchFamily="2" charset="-127"/>
                    <a:ea typeface="AppleSDGothicNeoB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'파트별 아이템별 차트'!$E$2:$Q$2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'파트별 아이템별 차트'!$E$3:$Q$3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BF-49C0-9B83-7E740164E3E6}"/>
            </c:ext>
          </c:extLst>
        </c:ser>
        <c:ser>
          <c:idx val="1"/>
          <c:order val="1"/>
          <c:tx>
            <c:strRef>
              <c:f>'파트별 아이템별 차트'!$C$4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H00" panose="02000503000000000000" pitchFamily="2" charset="-127"/>
                    <a:ea typeface="AppleSDGothicNeoH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'파트별 아이템별 차트'!$E$2:$Q$2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'파트별 아이템별 차트'!$E$4:$Q$4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1</c:v>
                </c:pt>
                <c:pt idx="1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BF-49C0-9B83-7E740164E3E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82139839"/>
        <c:axId val="119145055"/>
      </c:barChart>
      <c:catAx>
        <c:axId val="782139839"/>
        <c:scaling>
          <c:orientation val="minMax"/>
        </c:scaling>
        <c:delete val="0"/>
        <c:axPos val="b"/>
        <c:numFmt formatCode="0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119145055"/>
        <c:crosses val="autoZero"/>
        <c:auto val="1"/>
        <c:lblAlgn val="ctr"/>
        <c:lblOffset val="100"/>
        <c:noMultiLvlLbl val="0"/>
      </c:catAx>
      <c:valAx>
        <c:axId val="119145055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782139839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ppleSDGothicNeoB00" panose="02000503000000000000" pitchFamily="2" charset="-127"/>
              <a:ea typeface="AppleSDGothicNeoB00" panose="02000503000000000000" pitchFamily="2" charset="-127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44280861444471E-2"/>
          <c:y val="7.0085010574763656E-2"/>
          <c:w val="0.93603557833966045"/>
          <c:h val="0.8062475732090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아이템별차트!$B$3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B00" panose="02000503000000000000" pitchFamily="2" charset="-127"/>
                    <a:ea typeface="AppleSDGothicNeoB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아이템별차트!$D$2:$P$2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아이템별차트!$D$3:$P$3</c:f>
              <c:numCache>
                <c:formatCode>_(* #,##0_);_(* \(#,##0\);_(* "-"_);_(@_)</c:formatCode>
                <c:ptCount val="13"/>
                <c:pt idx="0">
                  <c:v>8</c:v>
                </c:pt>
                <c:pt idx="1">
                  <c:v>5</c:v>
                </c:pt>
                <c:pt idx="2">
                  <c:v>4</c:v>
                </c:pt>
                <c:pt idx="3">
                  <c:v>5</c:v>
                </c:pt>
                <c:pt idx="4">
                  <c:v>10</c:v>
                </c:pt>
                <c:pt idx="5">
                  <c:v>10</c:v>
                </c:pt>
                <c:pt idx="6">
                  <c:v>12</c:v>
                </c:pt>
                <c:pt idx="7">
                  <c:v>8</c:v>
                </c:pt>
                <c:pt idx="8">
                  <c:v>11</c:v>
                </c:pt>
                <c:pt idx="9">
                  <c:v>12</c:v>
                </c:pt>
                <c:pt idx="10">
                  <c:v>15</c:v>
                </c:pt>
                <c:pt idx="11">
                  <c:v>11</c:v>
                </c:pt>
                <c:pt idx="12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0-4AC1-B4AA-FE5678FEB393}"/>
            </c:ext>
          </c:extLst>
        </c:ser>
        <c:ser>
          <c:idx val="1"/>
          <c:order val="1"/>
          <c:tx>
            <c:strRef>
              <c:f>아이템별차트!$B$4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pleSDGothicNeoH00" panose="02000503000000000000" pitchFamily="2" charset="-127"/>
                    <a:ea typeface="AppleSDGothicNeoH00" panose="02000503000000000000" pitchFamily="2" charset="-127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아이템별차트!$D$2:$P$2</c:f>
              <c:strCache>
                <c:ptCount val="13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  <c:pt idx="12">
                  <c:v>합계</c:v>
                </c:pt>
              </c:strCache>
            </c:strRef>
          </c:cat>
          <c:val>
            <c:numRef>
              <c:f>아이템별차트!$D$4:$P$4</c:f>
              <c:numCache>
                <c:formatCode>_(* #,##0_);_(* \(#,##0\);_(* "-"_);_(@_)</c:formatCode>
                <c:ptCount val="13"/>
                <c:pt idx="0">
                  <c:v>9</c:v>
                </c:pt>
                <c:pt idx="1">
                  <c:v>15</c:v>
                </c:pt>
                <c:pt idx="2">
                  <c:v>7</c:v>
                </c:pt>
                <c:pt idx="3">
                  <c:v>2</c:v>
                </c:pt>
                <c:pt idx="4">
                  <c:v>13</c:v>
                </c:pt>
                <c:pt idx="5">
                  <c:v>10</c:v>
                </c:pt>
                <c:pt idx="6">
                  <c:v>8</c:v>
                </c:pt>
                <c:pt idx="7">
                  <c:v>8</c:v>
                </c:pt>
                <c:pt idx="8">
                  <c:v>7</c:v>
                </c:pt>
                <c:pt idx="9">
                  <c:v>22</c:v>
                </c:pt>
                <c:pt idx="10">
                  <c:v>28</c:v>
                </c:pt>
                <c:pt idx="11">
                  <c:v>9</c:v>
                </c:pt>
                <c:pt idx="12">
                  <c:v>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0-4AC1-B4AA-FE5678FEB3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82139839"/>
        <c:axId val="119145055"/>
      </c:barChart>
      <c:catAx>
        <c:axId val="782139839"/>
        <c:scaling>
          <c:orientation val="minMax"/>
        </c:scaling>
        <c:delete val="0"/>
        <c:axPos val="b"/>
        <c:numFmt formatCode="0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119145055"/>
        <c:crosses val="autoZero"/>
        <c:auto val="1"/>
        <c:lblAlgn val="ctr"/>
        <c:lblOffset val="100"/>
        <c:noMultiLvlLbl val="0"/>
      </c:catAx>
      <c:valAx>
        <c:axId val="119145055"/>
        <c:scaling>
          <c:orientation val="minMax"/>
        </c:scaling>
        <c:delete val="0"/>
        <c:axPos val="l"/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pleSDGothicNeoB00" panose="02000503000000000000" pitchFamily="2" charset="-127"/>
                <a:ea typeface="AppleSDGothicNeoB00" panose="02000503000000000000" pitchFamily="2" charset="-127"/>
                <a:cs typeface="+mn-cs"/>
              </a:defRPr>
            </a:pPr>
            <a:endParaRPr lang="ko-KR"/>
          </a:p>
        </c:txPr>
        <c:crossAx val="782139839"/>
        <c:crosses val="autoZero"/>
        <c:crossBetween val="between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ppleSDGothicNeoB00" panose="02000503000000000000" pitchFamily="2" charset="-127"/>
              <a:ea typeface="AppleSDGothicNeoB00" panose="02000503000000000000" pitchFamily="2" charset="-127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31" fmlaLink="$A$3" max="200" min="1" page="10" val="1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4</xdr:row>
      <xdr:rowOff>74083</xdr:rowOff>
    </xdr:from>
    <xdr:to>
      <xdr:col>16</xdr:col>
      <xdr:colOff>370416</xdr:colOff>
      <xdr:row>29</xdr:row>
      <xdr:rowOff>105834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5EBA0DE-76DE-47FE-B68C-03951F434B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63500</xdr:colOff>
          <xdr:row>2</xdr:row>
          <xdr:rowOff>84666</xdr:rowOff>
        </xdr:from>
        <xdr:to>
          <xdr:col>18</xdr:col>
          <xdr:colOff>539750</xdr:colOff>
          <xdr:row>12</xdr:row>
          <xdr:rowOff>21167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0.37234</cdr:x>
      <cdr:y>0.17444</cdr:y>
    </cdr:from>
    <cdr:to>
      <cdr:x>0.57914</cdr:x>
      <cdr:y>0.34572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B185AE9D-0839-F700-5770-F7882A70578E}"/>
            </a:ext>
          </a:extLst>
        </cdr:cNvPr>
        <cdr:cNvSpPr txBox="1"/>
      </cdr:nvSpPr>
      <cdr:spPr>
        <a:xfrm xmlns:a="http://schemas.openxmlformats.org/drawingml/2006/main">
          <a:off x="3359533" y="562912"/>
          <a:ext cx="1865906" cy="5527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ko-KR" altLang="en-US" sz="2000">
            <a:latin typeface="AppleSDGothicNeoH00" panose="02000503000000000000" pitchFamily="2" charset="-127"/>
            <a:ea typeface="AppleSDGothicNeoH00" panose="02000503000000000000" pitchFamily="2" charset="-127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280350</xdr:colOff>
      <xdr:row>2</xdr:row>
      <xdr:rowOff>17465</xdr:rowOff>
    </xdr:from>
    <xdr:to>
      <xdr:col>29</xdr:col>
      <xdr:colOff>487879</xdr:colOff>
      <xdr:row>20</xdr:row>
      <xdr:rowOff>5939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B9565CD5-A288-0D58-78F7-E7B001561F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0.37234</cdr:x>
      <cdr:y>0.17444</cdr:y>
    </cdr:from>
    <cdr:to>
      <cdr:x>0.57914</cdr:x>
      <cdr:y>0.28031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B185AE9D-0839-F700-5770-F7882A70578E}"/>
            </a:ext>
          </a:extLst>
        </cdr:cNvPr>
        <cdr:cNvSpPr txBox="1"/>
      </cdr:nvSpPr>
      <cdr:spPr>
        <a:xfrm xmlns:a="http://schemas.openxmlformats.org/drawingml/2006/main">
          <a:off x="3351519" y="613230"/>
          <a:ext cx="1861459" cy="3721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en-US" altLang="ko-KR" sz="2000" baseline="0">
              <a:latin typeface="AppleSDGothicNeoH00" panose="02000503000000000000" pitchFamily="2" charset="-127"/>
              <a:ea typeface="AppleSDGothicNeoH00" panose="02000503000000000000" pitchFamily="2" charset="-127"/>
            </a:rPr>
            <a:t>HbA1c </a:t>
          </a:r>
          <a:endParaRPr lang="ko-KR" altLang="en-US" sz="2000">
            <a:latin typeface="AppleSDGothicNeoH00" panose="02000503000000000000" pitchFamily="2" charset="-127"/>
            <a:ea typeface="AppleSDGothicNeoH00" panose="02000503000000000000" pitchFamily="2" charset="-127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B5CE5-0BF3-4B46-8704-24851A0AD1D4}">
  <dimension ref="A1:L1704"/>
  <sheetViews>
    <sheetView topLeftCell="A103" workbookViewId="0">
      <selection activeCell="E11" sqref="E11"/>
    </sheetView>
  </sheetViews>
  <sheetFormatPr defaultRowHeight="17"/>
  <cols>
    <col min="1" max="1" width="10.9140625" customWidth="1"/>
    <col min="4" max="4" width="13.5" customWidth="1"/>
    <col min="5" max="5" width="8.83203125" style="1"/>
  </cols>
  <sheetData>
    <row r="1" spans="1:12">
      <c r="A1" s="2" t="s">
        <v>1</v>
      </c>
      <c r="B1" s="2" t="s">
        <v>0</v>
      </c>
      <c r="C1" s="2" t="s">
        <v>3</v>
      </c>
      <c r="D1" s="2" t="s">
        <v>2</v>
      </c>
      <c r="E1" s="2" t="s">
        <v>123</v>
      </c>
    </row>
    <row r="2" spans="1:12">
      <c r="A2" s="2">
        <v>2023</v>
      </c>
      <c r="B2" s="2">
        <v>1</v>
      </c>
      <c r="C2" s="2" t="s">
        <v>4</v>
      </c>
      <c r="D2" s="2" t="s">
        <v>17</v>
      </c>
      <c r="E2" s="2" t="s">
        <v>125</v>
      </c>
      <c r="J2" t="s">
        <v>5</v>
      </c>
      <c r="K2" t="s">
        <v>27</v>
      </c>
      <c r="L2" s="3">
        <v>47</v>
      </c>
    </row>
    <row r="3" spans="1:12">
      <c r="A3" s="2">
        <v>2023</v>
      </c>
      <c r="B3" s="2">
        <v>1</v>
      </c>
      <c r="C3" s="2" t="s">
        <v>4</v>
      </c>
      <c r="D3" s="2" t="s">
        <v>8</v>
      </c>
      <c r="E3" s="2" t="s">
        <v>124</v>
      </c>
      <c r="J3" t="s">
        <v>5</v>
      </c>
      <c r="K3" t="s">
        <v>30</v>
      </c>
      <c r="L3" s="3">
        <v>31</v>
      </c>
    </row>
    <row r="4" spans="1:12">
      <c r="A4" s="2">
        <v>2023</v>
      </c>
      <c r="B4" s="2">
        <v>1</v>
      </c>
      <c r="C4" s="2" t="s">
        <v>4</v>
      </c>
      <c r="D4" s="2" t="s">
        <v>96</v>
      </c>
      <c r="E4" s="2" t="s">
        <v>124</v>
      </c>
      <c r="J4" t="s">
        <v>5</v>
      </c>
      <c r="K4" t="s">
        <v>49</v>
      </c>
      <c r="L4" s="3">
        <v>27</v>
      </c>
    </row>
    <row r="5" spans="1:12">
      <c r="A5" s="2">
        <v>2023</v>
      </c>
      <c r="B5" s="2">
        <v>1</v>
      </c>
      <c r="C5" s="2" t="s">
        <v>5</v>
      </c>
      <c r="D5" s="2" t="s">
        <v>96</v>
      </c>
      <c r="E5" s="2" t="s">
        <v>124</v>
      </c>
      <c r="J5" t="s">
        <v>5</v>
      </c>
      <c r="K5" t="s">
        <v>28</v>
      </c>
      <c r="L5" s="3">
        <v>24</v>
      </c>
    </row>
    <row r="6" spans="1:12">
      <c r="A6" s="2">
        <v>2023</v>
      </c>
      <c r="B6" s="2">
        <v>1</v>
      </c>
      <c r="C6" s="2" t="s">
        <v>5</v>
      </c>
      <c r="D6" s="2" t="s">
        <v>9</v>
      </c>
      <c r="E6" s="2" t="s">
        <v>124</v>
      </c>
      <c r="J6" t="s">
        <v>5</v>
      </c>
      <c r="K6" t="s">
        <v>36</v>
      </c>
      <c r="L6" s="3">
        <v>22</v>
      </c>
    </row>
    <row r="7" spans="1:12">
      <c r="A7" s="2">
        <v>2023</v>
      </c>
      <c r="B7" s="2">
        <v>1</v>
      </c>
      <c r="C7" s="2" t="s">
        <v>5</v>
      </c>
      <c r="D7" s="2" t="s">
        <v>9</v>
      </c>
      <c r="E7" s="2" t="s">
        <v>124</v>
      </c>
      <c r="J7" t="s">
        <v>5</v>
      </c>
      <c r="K7" t="s">
        <v>23</v>
      </c>
      <c r="L7" s="3">
        <v>21</v>
      </c>
    </row>
    <row r="8" spans="1:12">
      <c r="A8" s="2">
        <v>2023</v>
      </c>
      <c r="B8" s="2">
        <v>1</v>
      </c>
      <c r="C8" s="2" t="s">
        <v>5</v>
      </c>
      <c r="D8" s="2" t="s">
        <v>9</v>
      </c>
      <c r="E8" s="2" t="s">
        <v>124</v>
      </c>
      <c r="J8" t="s">
        <v>5</v>
      </c>
      <c r="K8" t="s">
        <v>24</v>
      </c>
      <c r="L8" s="3">
        <v>19</v>
      </c>
    </row>
    <row r="9" spans="1:12">
      <c r="A9" s="2">
        <v>2023</v>
      </c>
      <c r="B9" s="2">
        <v>1</v>
      </c>
      <c r="C9" s="2" t="s">
        <v>4</v>
      </c>
      <c r="D9" s="2" t="s">
        <v>10</v>
      </c>
      <c r="E9" s="2" t="s">
        <v>124</v>
      </c>
      <c r="J9" t="s">
        <v>5</v>
      </c>
      <c r="K9" t="s">
        <v>9</v>
      </c>
      <c r="L9" s="3">
        <v>18</v>
      </c>
    </row>
    <row r="10" spans="1:12">
      <c r="A10" s="2">
        <v>2023</v>
      </c>
      <c r="B10" s="2">
        <v>1</v>
      </c>
      <c r="C10" s="2" t="s">
        <v>4</v>
      </c>
      <c r="D10" s="2" t="s">
        <v>11</v>
      </c>
      <c r="E10" s="2" t="s">
        <v>124</v>
      </c>
      <c r="J10" t="s">
        <v>5</v>
      </c>
      <c r="K10" t="s">
        <v>17</v>
      </c>
      <c r="L10" s="3">
        <v>16</v>
      </c>
    </row>
    <row r="11" spans="1:12">
      <c r="A11" s="2">
        <v>2023</v>
      </c>
      <c r="B11" s="2">
        <v>1</v>
      </c>
      <c r="C11" s="2" t="s">
        <v>4</v>
      </c>
      <c r="D11" s="2" t="s">
        <v>11</v>
      </c>
      <c r="E11" s="2" t="s">
        <v>124</v>
      </c>
      <c r="J11" t="s">
        <v>5</v>
      </c>
      <c r="K11" t="s">
        <v>39</v>
      </c>
      <c r="L11" s="3">
        <v>11</v>
      </c>
    </row>
    <row r="12" spans="1:12">
      <c r="A12" s="2">
        <v>2023</v>
      </c>
      <c r="B12" s="2">
        <v>1</v>
      </c>
      <c r="C12" s="2" t="s">
        <v>4</v>
      </c>
      <c r="D12" s="2" t="s">
        <v>12</v>
      </c>
      <c r="E12" s="2" t="s">
        <v>124</v>
      </c>
      <c r="J12" t="s">
        <v>5</v>
      </c>
      <c r="K12" t="s">
        <v>19</v>
      </c>
      <c r="L12" s="3">
        <v>8</v>
      </c>
    </row>
    <row r="13" spans="1:12">
      <c r="A13" s="2">
        <v>2023</v>
      </c>
      <c r="B13" s="2">
        <v>1</v>
      </c>
      <c r="C13" s="2" t="s">
        <v>4</v>
      </c>
      <c r="D13" s="2" t="s">
        <v>13</v>
      </c>
      <c r="E13" s="2" t="s">
        <v>124</v>
      </c>
      <c r="J13" t="s">
        <v>5</v>
      </c>
      <c r="K13" t="s">
        <v>20</v>
      </c>
      <c r="L13" s="3">
        <v>8</v>
      </c>
    </row>
    <row r="14" spans="1:12">
      <c r="A14" s="2">
        <v>2023</v>
      </c>
      <c r="B14" s="2">
        <v>1</v>
      </c>
      <c r="C14" s="2" t="s">
        <v>4</v>
      </c>
      <c r="D14" s="2" t="s">
        <v>14</v>
      </c>
      <c r="E14" s="2" t="s">
        <v>124</v>
      </c>
      <c r="J14" t="s">
        <v>5</v>
      </c>
      <c r="K14" t="s">
        <v>14</v>
      </c>
      <c r="L14" s="3">
        <v>8</v>
      </c>
    </row>
    <row r="15" spans="1:12">
      <c r="A15" s="2">
        <v>2023</v>
      </c>
      <c r="B15" s="2">
        <v>1</v>
      </c>
      <c r="C15" s="2" t="s">
        <v>4</v>
      </c>
      <c r="D15" s="2" t="s">
        <v>15</v>
      </c>
      <c r="E15" s="2" t="s">
        <v>124</v>
      </c>
      <c r="J15" t="s">
        <v>5</v>
      </c>
      <c r="K15" t="s">
        <v>42</v>
      </c>
      <c r="L15" s="3">
        <v>8</v>
      </c>
    </row>
    <row r="16" spans="1:12">
      <c r="A16" s="2">
        <v>2023</v>
      </c>
      <c r="B16" s="2">
        <v>1</v>
      </c>
      <c r="C16" s="2" t="s">
        <v>4</v>
      </c>
      <c r="D16" s="2" t="s">
        <v>96</v>
      </c>
      <c r="E16" s="2" t="s">
        <v>124</v>
      </c>
      <c r="J16" t="s">
        <v>5</v>
      </c>
      <c r="K16" t="s">
        <v>68</v>
      </c>
      <c r="L16" s="3">
        <v>7</v>
      </c>
    </row>
    <row r="17" spans="1:12">
      <c r="A17" s="2">
        <v>2023</v>
      </c>
      <c r="B17" s="2">
        <v>1</v>
      </c>
      <c r="C17" s="2" t="s">
        <v>5</v>
      </c>
      <c r="D17" s="2" t="s">
        <v>96</v>
      </c>
      <c r="E17" s="2" t="s">
        <v>124</v>
      </c>
      <c r="J17" t="s">
        <v>5</v>
      </c>
      <c r="K17" t="s">
        <v>34</v>
      </c>
      <c r="L17" s="3">
        <v>6</v>
      </c>
    </row>
    <row r="18" spans="1:12">
      <c r="A18" s="2">
        <v>2023</v>
      </c>
      <c r="B18" s="2">
        <v>1</v>
      </c>
      <c r="C18" s="2" t="s">
        <v>4</v>
      </c>
      <c r="D18" s="2" t="s">
        <v>16</v>
      </c>
      <c r="E18" s="2" t="s">
        <v>124</v>
      </c>
      <c r="J18" t="s">
        <v>5</v>
      </c>
      <c r="K18" t="s">
        <v>25</v>
      </c>
      <c r="L18" s="3">
        <v>6</v>
      </c>
    </row>
    <row r="19" spans="1:12">
      <c r="A19" s="2">
        <v>2023</v>
      </c>
      <c r="B19" s="2">
        <v>1</v>
      </c>
      <c r="C19" s="2" t="s">
        <v>5</v>
      </c>
      <c r="D19" s="2" t="s">
        <v>17</v>
      </c>
      <c r="E19" s="2" t="s">
        <v>124</v>
      </c>
      <c r="J19" t="s">
        <v>5</v>
      </c>
      <c r="K19" t="s">
        <v>96</v>
      </c>
      <c r="L19" s="3">
        <v>5</v>
      </c>
    </row>
    <row r="20" spans="1:12">
      <c r="A20" s="2">
        <v>2023</v>
      </c>
      <c r="B20" s="2">
        <v>1</v>
      </c>
      <c r="C20" s="2" t="s">
        <v>5</v>
      </c>
      <c r="D20" s="2" t="s">
        <v>96</v>
      </c>
      <c r="E20" s="2" t="s">
        <v>124</v>
      </c>
      <c r="J20" t="s">
        <v>5</v>
      </c>
      <c r="K20" t="s">
        <v>29</v>
      </c>
      <c r="L20" s="3">
        <v>5</v>
      </c>
    </row>
    <row r="21" spans="1:12">
      <c r="A21" s="2">
        <v>2023</v>
      </c>
      <c r="B21" s="2">
        <v>1</v>
      </c>
      <c r="C21" s="2" t="s">
        <v>5</v>
      </c>
      <c r="D21" s="2" t="s">
        <v>96</v>
      </c>
      <c r="E21" s="2" t="s">
        <v>124</v>
      </c>
      <c r="J21" t="s">
        <v>5</v>
      </c>
      <c r="K21" t="s">
        <v>119</v>
      </c>
      <c r="L21" s="3">
        <v>4</v>
      </c>
    </row>
    <row r="22" spans="1:12">
      <c r="A22" s="2">
        <v>2023</v>
      </c>
      <c r="B22" s="2">
        <v>1</v>
      </c>
      <c r="C22" s="2" t="s">
        <v>5</v>
      </c>
      <c r="D22" s="2" t="s">
        <v>28</v>
      </c>
      <c r="E22" s="2" t="s">
        <v>124</v>
      </c>
      <c r="J22" t="s">
        <v>5</v>
      </c>
      <c r="K22" t="s">
        <v>22</v>
      </c>
      <c r="L22" s="3">
        <v>4</v>
      </c>
    </row>
    <row r="23" spans="1:12">
      <c r="A23" s="2">
        <v>2023</v>
      </c>
      <c r="B23" s="2">
        <v>1</v>
      </c>
      <c r="C23" s="2" t="s">
        <v>5</v>
      </c>
      <c r="D23" s="2" t="s">
        <v>19</v>
      </c>
      <c r="E23" s="2" t="s">
        <v>124</v>
      </c>
      <c r="J23" t="s">
        <v>5</v>
      </c>
      <c r="K23" t="s">
        <v>10</v>
      </c>
      <c r="L23" s="3">
        <v>4</v>
      </c>
    </row>
    <row r="24" spans="1:12">
      <c r="A24" s="2">
        <v>2023</v>
      </c>
      <c r="B24" s="2">
        <v>1</v>
      </c>
      <c r="C24" s="2" t="s">
        <v>4</v>
      </c>
      <c r="D24" s="2" t="s">
        <v>28</v>
      </c>
      <c r="E24" s="2" t="s">
        <v>124</v>
      </c>
      <c r="J24" t="s">
        <v>5</v>
      </c>
      <c r="K24" t="s">
        <v>38</v>
      </c>
      <c r="L24" s="3">
        <v>3</v>
      </c>
    </row>
    <row r="25" spans="1:12">
      <c r="A25" s="2">
        <v>2023</v>
      </c>
      <c r="B25" s="2">
        <v>1</v>
      </c>
      <c r="C25" s="2" t="s">
        <v>5</v>
      </c>
      <c r="D25" s="2" t="s">
        <v>20</v>
      </c>
      <c r="E25" s="2" t="s">
        <v>124</v>
      </c>
      <c r="J25" t="s">
        <v>5</v>
      </c>
      <c r="K25" t="s">
        <v>52</v>
      </c>
      <c r="L25" s="3">
        <v>3</v>
      </c>
    </row>
    <row r="26" spans="1:12">
      <c r="A26" s="2">
        <v>2023</v>
      </c>
      <c r="B26" s="2">
        <v>1</v>
      </c>
      <c r="C26" s="2" t="s">
        <v>5</v>
      </c>
      <c r="D26" s="2" t="s">
        <v>21</v>
      </c>
      <c r="E26" s="2" t="s">
        <v>124</v>
      </c>
      <c r="J26" t="s">
        <v>5</v>
      </c>
      <c r="K26" t="s">
        <v>16</v>
      </c>
      <c r="L26" s="3">
        <v>3</v>
      </c>
    </row>
    <row r="27" spans="1:12">
      <c r="A27" s="2">
        <v>2023</v>
      </c>
      <c r="B27" s="2">
        <v>1</v>
      </c>
      <c r="C27" s="2" t="s">
        <v>4</v>
      </c>
      <c r="D27" s="2" t="s">
        <v>9</v>
      </c>
      <c r="E27" s="2" t="s">
        <v>124</v>
      </c>
      <c r="J27" t="s">
        <v>5</v>
      </c>
      <c r="K27" t="s">
        <v>61</v>
      </c>
      <c r="L27" s="3">
        <v>3</v>
      </c>
    </row>
    <row r="28" spans="1:12">
      <c r="A28" s="2">
        <v>2023</v>
      </c>
      <c r="B28" s="2">
        <v>1</v>
      </c>
      <c r="C28" s="2" t="s">
        <v>4</v>
      </c>
      <c r="D28" s="2" t="s">
        <v>22</v>
      </c>
      <c r="E28" s="2" t="s">
        <v>124</v>
      </c>
      <c r="J28" t="s">
        <v>5</v>
      </c>
      <c r="K28" t="s">
        <v>71</v>
      </c>
      <c r="L28" s="3">
        <v>3</v>
      </c>
    </row>
    <row r="29" spans="1:12">
      <c r="A29" s="2">
        <v>2023</v>
      </c>
      <c r="B29" s="2">
        <v>1</v>
      </c>
      <c r="C29" s="2" t="s">
        <v>4</v>
      </c>
      <c r="D29" s="2" t="s">
        <v>14</v>
      </c>
      <c r="E29" s="2" t="s">
        <v>124</v>
      </c>
      <c r="J29" t="s">
        <v>5</v>
      </c>
      <c r="K29" t="s">
        <v>55</v>
      </c>
      <c r="L29" s="3">
        <v>3</v>
      </c>
    </row>
    <row r="30" spans="1:12">
      <c r="A30" s="2">
        <v>2023</v>
      </c>
      <c r="B30" s="2">
        <v>1</v>
      </c>
      <c r="C30" s="2" t="s">
        <v>4</v>
      </c>
      <c r="D30" s="2" t="s">
        <v>11</v>
      </c>
      <c r="E30" s="2" t="s">
        <v>124</v>
      </c>
      <c r="J30" t="s">
        <v>5</v>
      </c>
      <c r="K30" t="s">
        <v>11</v>
      </c>
      <c r="L30" s="3">
        <v>3</v>
      </c>
    </row>
    <row r="31" spans="1:12">
      <c r="A31" s="2">
        <v>2023</v>
      </c>
      <c r="B31" s="2">
        <v>1</v>
      </c>
      <c r="C31" s="2" t="s">
        <v>5</v>
      </c>
      <c r="D31" s="2" t="s">
        <v>23</v>
      </c>
      <c r="E31" s="2" t="s">
        <v>124</v>
      </c>
      <c r="J31" t="s">
        <v>5</v>
      </c>
      <c r="K31" t="s">
        <v>15</v>
      </c>
      <c r="L31" s="3">
        <v>3</v>
      </c>
    </row>
    <row r="32" spans="1:12">
      <c r="A32" s="2">
        <v>2023</v>
      </c>
      <c r="B32" s="2">
        <v>1</v>
      </c>
      <c r="C32" s="2" t="s">
        <v>4</v>
      </c>
      <c r="D32" s="2" t="s">
        <v>24</v>
      </c>
      <c r="E32" s="2" t="s">
        <v>124</v>
      </c>
      <c r="J32" t="s">
        <v>5</v>
      </c>
      <c r="K32" t="s">
        <v>86</v>
      </c>
      <c r="L32" s="3">
        <v>3</v>
      </c>
    </row>
    <row r="33" spans="1:12">
      <c r="A33" s="2">
        <v>2023</v>
      </c>
      <c r="B33" s="2">
        <v>1</v>
      </c>
      <c r="C33" s="2" t="s">
        <v>4</v>
      </c>
      <c r="D33" s="2" t="s">
        <v>24</v>
      </c>
      <c r="E33" s="2" t="s">
        <v>124</v>
      </c>
      <c r="J33" t="s">
        <v>5</v>
      </c>
      <c r="K33" t="s">
        <v>37</v>
      </c>
      <c r="L33" s="3">
        <v>2</v>
      </c>
    </row>
    <row r="34" spans="1:12">
      <c r="A34" s="2">
        <v>2023</v>
      </c>
      <c r="B34" s="2">
        <v>1</v>
      </c>
      <c r="C34" s="2" t="s">
        <v>4</v>
      </c>
      <c r="D34" s="2" t="s">
        <v>24</v>
      </c>
      <c r="E34" s="2" t="s">
        <v>124</v>
      </c>
      <c r="J34" t="s">
        <v>5</v>
      </c>
      <c r="K34" t="s">
        <v>48</v>
      </c>
      <c r="L34" s="3">
        <v>2</v>
      </c>
    </row>
    <row r="35" spans="1:12">
      <c r="A35" s="2">
        <v>2023</v>
      </c>
      <c r="B35" s="2">
        <v>1</v>
      </c>
      <c r="C35" s="2" t="s">
        <v>4</v>
      </c>
      <c r="D35" s="2" t="s">
        <v>24</v>
      </c>
      <c r="E35" s="2" t="s">
        <v>124</v>
      </c>
      <c r="J35" t="s">
        <v>5</v>
      </c>
      <c r="K35" t="s">
        <v>60</v>
      </c>
      <c r="L35" s="3">
        <v>2</v>
      </c>
    </row>
    <row r="36" spans="1:12">
      <c r="A36" s="2">
        <v>2023</v>
      </c>
      <c r="B36" s="2">
        <v>1</v>
      </c>
      <c r="C36" s="2" t="s">
        <v>4</v>
      </c>
      <c r="D36" s="2" t="s">
        <v>24</v>
      </c>
      <c r="E36" s="2" t="s">
        <v>124</v>
      </c>
      <c r="J36" t="s">
        <v>5</v>
      </c>
      <c r="K36" t="s">
        <v>121</v>
      </c>
      <c r="L36" s="3">
        <v>2</v>
      </c>
    </row>
    <row r="37" spans="1:12">
      <c r="A37" s="2">
        <v>2023</v>
      </c>
      <c r="B37" s="2">
        <v>1</v>
      </c>
      <c r="C37" s="2" t="s">
        <v>4</v>
      </c>
      <c r="D37" s="2" t="s">
        <v>25</v>
      </c>
      <c r="E37" s="2" t="s">
        <v>124</v>
      </c>
      <c r="J37" t="s">
        <v>5</v>
      </c>
      <c r="K37" t="s">
        <v>13</v>
      </c>
      <c r="L37" s="3">
        <v>2</v>
      </c>
    </row>
    <row r="38" spans="1:12">
      <c r="A38" s="2">
        <v>2023</v>
      </c>
      <c r="B38" s="2">
        <v>1</v>
      </c>
      <c r="C38" s="2" t="s">
        <v>4</v>
      </c>
      <c r="D38" s="2" t="s">
        <v>8</v>
      </c>
      <c r="E38" s="2" t="s">
        <v>124</v>
      </c>
      <c r="J38" t="s">
        <v>5</v>
      </c>
      <c r="K38" t="s">
        <v>77</v>
      </c>
      <c r="L38" s="3">
        <v>2</v>
      </c>
    </row>
    <row r="39" spans="1:12">
      <c r="A39" s="2">
        <v>2023</v>
      </c>
      <c r="B39" s="2">
        <v>1</v>
      </c>
      <c r="C39" s="2" t="s">
        <v>4</v>
      </c>
      <c r="D39" s="2" t="s">
        <v>26</v>
      </c>
      <c r="E39" s="2" t="s">
        <v>124</v>
      </c>
      <c r="J39" t="s">
        <v>5</v>
      </c>
      <c r="K39" t="s">
        <v>21</v>
      </c>
      <c r="L39" s="3">
        <v>1</v>
      </c>
    </row>
    <row r="40" spans="1:12">
      <c r="A40" s="2">
        <v>2023</v>
      </c>
      <c r="B40" s="2">
        <v>1</v>
      </c>
      <c r="C40" s="2" t="s">
        <v>4</v>
      </c>
      <c r="D40" s="2" t="s">
        <v>27</v>
      </c>
      <c r="E40" s="2" t="s">
        <v>124</v>
      </c>
      <c r="J40" t="s">
        <v>5</v>
      </c>
      <c r="K40" t="s">
        <v>53</v>
      </c>
      <c r="L40" s="3">
        <v>1</v>
      </c>
    </row>
    <row r="41" spans="1:12">
      <c r="A41" s="2">
        <v>2023</v>
      </c>
      <c r="B41" s="2">
        <v>1</v>
      </c>
      <c r="C41" s="2" t="s">
        <v>5</v>
      </c>
      <c r="D41" s="2" t="s">
        <v>28</v>
      </c>
      <c r="E41" s="2" t="s">
        <v>124</v>
      </c>
      <c r="J41" t="s">
        <v>5</v>
      </c>
      <c r="K41" t="s">
        <v>62</v>
      </c>
      <c r="L41" s="3">
        <v>1</v>
      </c>
    </row>
    <row r="42" spans="1:12">
      <c r="A42" s="2">
        <v>2023</v>
      </c>
      <c r="B42" s="2">
        <v>1</v>
      </c>
      <c r="C42" s="2" t="s">
        <v>4</v>
      </c>
      <c r="D42" s="2" t="s">
        <v>8</v>
      </c>
      <c r="E42" s="2" t="s">
        <v>124</v>
      </c>
      <c r="J42" t="s">
        <v>5</v>
      </c>
      <c r="K42" t="s">
        <v>69</v>
      </c>
      <c r="L42" s="3">
        <v>1</v>
      </c>
    </row>
    <row r="43" spans="1:12">
      <c r="A43" s="2">
        <v>2023</v>
      </c>
      <c r="B43" s="2">
        <v>1</v>
      </c>
      <c r="C43" s="2" t="s">
        <v>4</v>
      </c>
      <c r="D43" s="2" t="s">
        <v>8</v>
      </c>
      <c r="E43" s="2" t="s">
        <v>124</v>
      </c>
      <c r="J43" t="s">
        <v>5</v>
      </c>
      <c r="K43" t="s">
        <v>72</v>
      </c>
      <c r="L43" s="3">
        <v>1</v>
      </c>
    </row>
    <row r="44" spans="1:12">
      <c r="A44" s="2">
        <v>2023</v>
      </c>
      <c r="B44" s="2">
        <v>1</v>
      </c>
      <c r="C44" s="2" t="s">
        <v>5</v>
      </c>
      <c r="D44" s="2" t="s">
        <v>23</v>
      </c>
      <c r="E44" s="2" t="s">
        <v>124</v>
      </c>
      <c r="J44" t="s">
        <v>5</v>
      </c>
      <c r="K44" t="s">
        <v>73</v>
      </c>
      <c r="L44" s="3">
        <v>1</v>
      </c>
    </row>
    <row r="45" spans="1:12">
      <c r="A45" s="2">
        <v>2023</v>
      </c>
      <c r="B45" s="2">
        <v>1</v>
      </c>
      <c r="C45" s="2" t="s">
        <v>5</v>
      </c>
      <c r="D45" s="2" t="s">
        <v>9</v>
      </c>
      <c r="E45" s="2" t="s">
        <v>124</v>
      </c>
      <c r="J45" t="s">
        <v>5</v>
      </c>
      <c r="K45" t="s">
        <v>59</v>
      </c>
      <c r="L45" s="3">
        <v>1</v>
      </c>
    </row>
    <row r="46" spans="1:12">
      <c r="A46" s="2">
        <v>2023</v>
      </c>
      <c r="B46" s="2">
        <v>1</v>
      </c>
      <c r="C46" s="2" t="s">
        <v>5</v>
      </c>
      <c r="D46" s="2" t="s">
        <v>23</v>
      </c>
      <c r="E46" s="2" t="s">
        <v>124</v>
      </c>
      <c r="J46" t="s">
        <v>5</v>
      </c>
      <c r="K46" t="s">
        <v>89</v>
      </c>
      <c r="L46" s="3">
        <v>1</v>
      </c>
    </row>
    <row r="47" spans="1:12">
      <c r="A47" s="2">
        <v>2023</v>
      </c>
      <c r="B47" s="2">
        <v>1</v>
      </c>
      <c r="C47" s="2" t="s">
        <v>4</v>
      </c>
      <c r="D47" s="2" t="s">
        <v>27</v>
      </c>
      <c r="E47" s="2" t="s">
        <v>124</v>
      </c>
      <c r="J47" t="s">
        <v>5</v>
      </c>
      <c r="K47" t="s">
        <v>90</v>
      </c>
      <c r="L47" s="3">
        <v>1</v>
      </c>
    </row>
    <row r="48" spans="1:12">
      <c r="A48" s="2">
        <v>2023</v>
      </c>
      <c r="B48" s="2">
        <v>1</v>
      </c>
      <c r="C48" s="2" t="s">
        <v>4</v>
      </c>
      <c r="D48" s="2" t="s">
        <v>14</v>
      </c>
      <c r="E48" s="2" t="s">
        <v>124</v>
      </c>
      <c r="J48" t="s">
        <v>5</v>
      </c>
      <c r="K48" t="s">
        <v>87</v>
      </c>
      <c r="L48" s="3">
        <v>1</v>
      </c>
    </row>
    <row r="49" spans="1:12">
      <c r="A49" s="2">
        <v>2023</v>
      </c>
      <c r="B49" s="2">
        <v>1</v>
      </c>
      <c r="C49" s="2" t="s">
        <v>4</v>
      </c>
      <c r="D49" s="2" t="s">
        <v>14</v>
      </c>
      <c r="E49" s="2" t="s">
        <v>124</v>
      </c>
      <c r="J49" t="s">
        <v>5</v>
      </c>
      <c r="K49" t="s">
        <v>83</v>
      </c>
      <c r="L49" s="3">
        <v>0</v>
      </c>
    </row>
    <row r="50" spans="1:12">
      <c r="A50" s="2">
        <v>2023</v>
      </c>
      <c r="B50" s="2">
        <v>1</v>
      </c>
      <c r="C50" s="2" t="s">
        <v>4</v>
      </c>
      <c r="D50" s="2" t="s">
        <v>17</v>
      </c>
      <c r="E50" s="2" t="s">
        <v>124</v>
      </c>
      <c r="J50" t="s">
        <v>5</v>
      </c>
      <c r="K50" t="s">
        <v>70</v>
      </c>
      <c r="L50" s="3">
        <v>0</v>
      </c>
    </row>
    <row r="51" spans="1:12">
      <c r="A51" s="2">
        <v>2023</v>
      </c>
      <c r="B51" s="2">
        <v>1</v>
      </c>
      <c r="C51" s="2" t="s">
        <v>5</v>
      </c>
      <c r="D51" s="2" t="s">
        <v>27</v>
      </c>
      <c r="E51" s="2" t="s">
        <v>124</v>
      </c>
      <c r="J51" t="s">
        <v>5</v>
      </c>
      <c r="K51" t="s">
        <v>111</v>
      </c>
      <c r="L51" s="3">
        <v>0</v>
      </c>
    </row>
    <row r="52" spans="1:12">
      <c r="A52" s="2">
        <v>2023</v>
      </c>
      <c r="B52" s="2">
        <v>1</v>
      </c>
      <c r="C52" s="2" t="s">
        <v>4</v>
      </c>
      <c r="D52" s="2" t="s">
        <v>23</v>
      </c>
      <c r="E52" s="2" t="s">
        <v>124</v>
      </c>
      <c r="J52" t="s">
        <v>5</v>
      </c>
      <c r="K52" t="s">
        <v>113</v>
      </c>
      <c r="L52" s="3">
        <v>0</v>
      </c>
    </row>
    <row r="53" spans="1:12">
      <c r="A53" s="2">
        <v>2023</v>
      </c>
      <c r="B53" s="2">
        <v>1</v>
      </c>
      <c r="C53" s="2" t="s">
        <v>5</v>
      </c>
      <c r="D53" s="2" t="s">
        <v>28</v>
      </c>
      <c r="E53" s="2" t="s">
        <v>124</v>
      </c>
      <c r="J53" t="s">
        <v>5</v>
      </c>
      <c r="K53" t="s">
        <v>31</v>
      </c>
      <c r="L53" s="3">
        <v>0</v>
      </c>
    </row>
    <row r="54" spans="1:12">
      <c r="A54" s="2">
        <v>2023</v>
      </c>
      <c r="B54" s="2">
        <v>1</v>
      </c>
      <c r="C54" s="2" t="s">
        <v>4</v>
      </c>
      <c r="D54" s="2" t="s">
        <v>9</v>
      </c>
      <c r="E54" s="2" t="s">
        <v>124</v>
      </c>
      <c r="J54" t="s">
        <v>5</v>
      </c>
      <c r="K54" t="s">
        <v>41</v>
      </c>
      <c r="L54" s="3">
        <v>0</v>
      </c>
    </row>
    <row r="55" spans="1:12">
      <c r="A55" s="2">
        <v>2023</v>
      </c>
      <c r="B55" s="2">
        <v>1</v>
      </c>
      <c r="C55" s="2" t="s">
        <v>5</v>
      </c>
      <c r="D55" s="2" t="s">
        <v>29</v>
      </c>
      <c r="E55" s="2" t="s">
        <v>124</v>
      </c>
      <c r="J55" t="s">
        <v>4</v>
      </c>
      <c r="K55" t="s">
        <v>27</v>
      </c>
      <c r="L55" s="3">
        <v>91</v>
      </c>
    </row>
    <row r="56" spans="1:12">
      <c r="A56" s="2">
        <v>2023</v>
      </c>
      <c r="B56" s="2">
        <v>1</v>
      </c>
      <c r="C56" s="2" t="s">
        <v>5</v>
      </c>
      <c r="D56" s="2" t="s">
        <v>29</v>
      </c>
      <c r="E56" s="2" t="s">
        <v>124</v>
      </c>
      <c r="J56" t="s">
        <v>4</v>
      </c>
      <c r="K56" t="s">
        <v>36</v>
      </c>
      <c r="L56" s="3">
        <v>63</v>
      </c>
    </row>
    <row r="57" spans="1:12">
      <c r="A57" s="2">
        <v>2023</v>
      </c>
      <c r="B57" s="2">
        <v>1</v>
      </c>
      <c r="C57" s="2" t="s">
        <v>4</v>
      </c>
      <c r="D57" s="2" t="s">
        <v>27</v>
      </c>
      <c r="E57" s="2" t="s">
        <v>124</v>
      </c>
      <c r="J57" t="s">
        <v>4</v>
      </c>
      <c r="K57" t="s">
        <v>30</v>
      </c>
      <c r="L57" s="3">
        <v>50</v>
      </c>
    </row>
    <row r="58" spans="1:12">
      <c r="A58" s="2">
        <v>2023</v>
      </c>
      <c r="B58" s="2">
        <v>1</v>
      </c>
      <c r="C58" s="2" t="s">
        <v>4</v>
      </c>
      <c r="D58" s="2" t="s">
        <v>14</v>
      </c>
      <c r="E58" s="2" t="s">
        <v>124</v>
      </c>
      <c r="J58" t="s">
        <v>4</v>
      </c>
      <c r="K58" t="s">
        <v>17</v>
      </c>
      <c r="L58" s="3">
        <v>28</v>
      </c>
    </row>
    <row r="59" spans="1:12">
      <c r="A59" s="2">
        <v>2023</v>
      </c>
      <c r="B59" s="2">
        <v>1</v>
      </c>
      <c r="C59" s="2" t="s">
        <v>5</v>
      </c>
      <c r="D59" s="2" t="s">
        <v>24</v>
      </c>
      <c r="E59" s="2" t="s">
        <v>124</v>
      </c>
      <c r="J59" t="s">
        <v>4</v>
      </c>
      <c r="K59" t="s">
        <v>49</v>
      </c>
      <c r="L59" s="3">
        <v>21</v>
      </c>
    </row>
    <row r="60" spans="1:12">
      <c r="A60" s="2">
        <v>2023</v>
      </c>
      <c r="B60" s="2">
        <v>1</v>
      </c>
      <c r="C60" s="2" t="s">
        <v>4</v>
      </c>
      <c r="D60" s="2" t="s">
        <v>27</v>
      </c>
      <c r="E60" s="2" t="s">
        <v>124</v>
      </c>
      <c r="J60" t="s">
        <v>4</v>
      </c>
      <c r="K60" t="s">
        <v>14</v>
      </c>
      <c r="L60" s="3">
        <v>19</v>
      </c>
    </row>
    <row r="61" spans="1:12">
      <c r="A61" s="2">
        <v>2023</v>
      </c>
      <c r="B61" s="2">
        <v>1</v>
      </c>
      <c r="C61" s="2" t="s">
        <v>4</v>
      </c>
      <c r="D61" s="2" t="s">
        <v>27</v>
      </c>
      <c r="E61" s="2" t="s">
        <v>124</v>
      </c>
      <c r="J61" t="s">
        <v>4</v>
      </c>
      <c r="K61" t="s">
        <v>9</v>
      </c>
      <c r="L61" s="3">
        <v>19</v>
      </c>
    </row>
    <row r="62" spans="1:12">
      <c r="A62" s="2">
        <v>2023</v>
      </c>
      <c r="B62" s="2">
        <v>1</v>
      </c>
      <c r="C62" s="2" t="s">
        <v>4</v>
      </c>
      <c r="D62" s="2" t="s">
        <v>24</v>
      </c>
      <c r="E62" s="2" t="s">
        <v>124</v>
      </c>
      <c r="J62" t="s">
        <v>4</v>
      </c>
      <c r="K62" t="s">
        <v>11</v>
      </c>
      <c r="L62" s="3">
        <v>18</v>
      </c>
    </row>
    <row r="63" spans="1:12">
      <c r="A63" s="2">
        <v>2023</v>
      </c>
      <c r="B63" s="2">
        <v>1</v>
      </c>
      <c r="C63" s="2" t="s">
        <v>4</v>
      </c>
      <c r="D63" s="2" t="s">
        <v>30</v>
      </c>
      <c r="E63" s="2" t="s">
        <v>124</v>
      </c>
      <c r="J63" t="s">
        <v>4</v>
      </c>
      <c r="K63" t="s">
        <v>42</v>
      </c>
      <c r="L63" s="3">
        <v>18</v>
      </c>
    </row>
    <row r="64" spans="1:12">
      <c r="A64" s="2">
        <v>2023</v>
      </c>
      <c r="B64" s="2">
        <v>1</v>
      </c>
      <c r="C64" s="2" t="s">
        <v>4</v>
      </c>
      <c r="D64" s="2" t="s">
        <v>31</v>
      </c>
      <c r="E64" s="2" t="s">
        <v>124</v>
      </c>
      <c r="J64" t="s">
        <v>4</v>
      </c>
      <c r="K64" t="s">
        <v>13</v>
      </c>
      <c r="L64" s="3">
        <v>17</v>
      </c>
    </row>
    <row r="65" spans="1:12">
      <c r="A65" s="2">
        <v>2023</v>
      </c>
      <c r="B65" s="2">
        <v>1</v>
      </c>
      <c r="C65" s="2" t="s">
        <v>4</v>
      </c>
      <c r="D65" s="2" t="s">
        <v>27</v>
      </c>
      <c r="E65" s="2" t="s">
        <v>124</v>
      </c>
      <c r="J65" t="s">
        <v>4</v>
      </c>
      <c r="K65" t="s">
        <v>23</v>
      </c>
      <c r="L65" s="3">
        <v>15</v>
      </c>
    </row>
    <row r="66" spans="1:12">
      <c r="A66" s="2">
        <v>2023</v>
      </c>
      <c r="B66" s="2">
        <v>1</v>
      </c>
      <c r="C66" s="2" t="s">
        <v>4</v>
      </c>
      <c r="D66" s="2" t="s">
        <v>27</v>
      </c>
      <c r="E66" s="2" t="s">
        <v>124</v>
      </c>
      <c r="J66" t="s">
        <v>4</v>
      </c>
      <c r="K66" t="s">
        <v>8</v>
      </c>
      <c r="L66" s="3">
        <v>13</v>
      </c>
    </row>
    <row r="67" spans="1:12">
      <c r="A67" s="2">
        <v>2023</v>
      </c>
      <c r="B67" s="2">
        <v>1</v>
      </c>
      <c r="C67" s="2" t="s">
        <v>4</v>
      </c>
      <c r="D67" s="2" t="s">
        <v>27</v>
      </c>
      <c r="E67" s="2" t="s">
        <v>124</v>
      </c>
      <c r="J67" t="s">
        <v>4</v>
      </c>
      <c r="K67" t="s">
        <v>12</v>
      </c>
      <c r="L67" s="3">
        <v>13</v>
      </c>
    </row>
    <row r="68" spans="1:12">
      <c r="A68" s="2">
        <v>2023</v>
      </c>
      <c r="B68" s="2">
        <v>2</v>
      </c>
      <c r="C68" s="2" t="s">
        <v>4</v>
      </c>
      <c r="D68" s="2" t="s">
        <v>27</v>
      </c>
      <c r="E68" s="2" t="s">
        <v>124</v>
      </c>
      <c r="J68" t="s">
        <v>4</v>
      </c>
      <c r="K68" t="s">
        <v>41</v>
      </c>
      <c r="L68" s="3">
        <v>13</v>
      </c>
    </row>
    <row r="69" spans="1:12">
      <c r="A69" s="2">
        <v>2023</v>
      </c>
      <c r="B69" s="2">
        <v>2</v>
      </c>
      <c r="C69" s="2" t="s">
        <v>4</v>
      </c>
      <c r="D69" s="2" t="s">
        <v>14</v>
      </c>
      <c r="E69" s="2" t="s">
        <v>124</v>
      </c>
      <c r="J69" t="s">
        <v>4</v>
      </c>
      <c r="K69" t="s">
        <v>53</v>
      </c>
      <c r="L69" s="3">
        <v>11</v>
      </c>
    </row>
    <row r="70" spans="1:12">
      <c r="A70" s="2">
        <v>2023</v>
      </c>
      <c r="B70" s="2">
        <v>2</v>
      </c>
      <c r="C70" s="2" t="s">
        <v>4</v>
      </c>
      <c r="D70" s="2" t="s">
        <v>32</v>
      </c>
      <c r="E70" s="2" t="s">
        <v>124</v>
      </c>
      <c r="J70" t="s">
        <v>4</v>
      </c>
      <c r="K70" t="s">
        <v>32</v>
      </c>
      <c r="L70" s="3">
        <v>9</v>
      </c>
    </row>
    <row r="71" spans="1:12">
      <c r="A71" s="2">
        <v>2023</v>
      </c>
      <c r="B71" s="2">
        <v>2</v>
      </c>
      <c r="C71" s="2" t="s">
        <v>4</v>
      </c>
      <c r="D71" s="2" t="s">
        <v>27</v>
      </c>
      <c r="E71" s="2" t="s">
        <v>124</v>
      </c>
      <c r="J71" t="s">
        <v>4</v>
      </c>
      <c r="K71" t="s">
        <v>16</v>
      </c>
      <c r="L71" s="3">
        <v>8</v>
      </c>
    </row>
    <row r="72" spans="1:12">
      <c r="A72" s="2">
        <v>2023</v>
      </c>
      <c r="B72" s="2">
        <v>2</v>
      </c>
      <c r="C72" s="2" t="s">
        <v>4</v>
      </c>
      <c r="D72" s="2" t="s">
        <v>17</v>
      </c>
      <c r="E72" s="2" t="s">
        <v>124</v>
      </c>
      <c r="J72" t="s">
        <v>4</v>
      </c>
      <c r="K72" t="s">
        <v>22</v>
      </c>
      <c r="L72" s="3">
        <v>8</v>
      </c>
    </row>
    <row r="73" spans="1:12">
      <c r="A73" s="2">
        <v>2023</v>
      </c>
      <c r="B73" s="2">
        <v>2</v>
      </c>
      <c r="C73" s="2" t="s">
        <v>4</v>
      </c>
      <c r="D73" s="2" t="s">
        <v>17</v>
      </c>
      <c r="E73" s="2" t="s">
        <v>124</v>
      </c>
      <c r="J73" t="s">
        <v>4</v>
      </c>
      <c r="K73" t="s">
        <v>46</v>
      </c>
      <c r="L73" s="3">
        <v>8</v>
      </c>
    </row>
    <row r="74" spans="1:12">
      <c r="A74" s="2">
        <v>2023</v>
      </c>
      <c r="B74" s="2">
        <v>2</v>
      </c>
      <c r="C74" s="2" t="s">
        <v>5</v>
      </c>
      <c r="D74" s="2" t="s">
        <v>17</v>
      </c>
      <c r="E74" s="2" t="s">
        <v>124</v>
      </c>
      <c r="J74" t="s">
        <v>4</v>
      </c>
      <c r="K74" t="s">
        <v>55</v>
      </c>
      <c r="L74" s="3">
        <v>8</v>
      </c>
    </row>
    <row r="75" spans="1:12">
      <c r="A75" s="2">
        <v>2023</v>
      </c>
      <c r="B75" s="2">
        <v>2</v>
      </c>
      <c r="C75" s="2" t="s">
        <v>4</v>
      </c>
      <c r="D75" s="2" t="s">
        <v>27</v>
      </c>
      <c r="E75" s="2" t="s">
        <v>124</v>
      </c>
      <c r="J75" t="s">
        <v>4</v>
      </c>
      <c r="K75" t="s">
        <v>24</v>
      </c>
      <c r="L75" s="3">
        <v>7</v>
      </c>
    </row>
    <row r="76" spans="1:12">
      <c r="A76" s="2">
        <v>2023</v>
      </c>
      <c r="B76" s="2">
        <v>2</v>
      </c>
      <c r="C76" s="2" t="s">
        <v>5</v>
      </c>
      <c r="D76" s="2" t="s">
        <v>27</v>
      </c>
      <c r="E76" s="2" t="s">
        <v>124</v>
      </c>
      <c r="J76" t="s">
        <v>4</v>
      </c>
      <c r="K76" t="s">
        <v>54</v>
      </c>
      <c r="L76" s="3">
        <v>7</v>
      </c>
    </row>
    <row r="77" spans="1:12">
      <c r="A77" s="2">
        <v>2023</v>
      </c>
      <c r="B77" s="2">
        <v>2</v>
      </c>
      <c r="C77" s="2" t="s">
        <v>4</v>
      </c>
      <c r="D77" s="2" t="s">
        <v>14</v>
      </c>
      <c r="E77" s="2" t="s">
        <v>124</v>
      </c>
      <c r="J77" t="s">
        <v>4</v>
      </c>
      <c r="K77" t="s">
        <v>56</v>
      </c>
      <c r="L77" s="3">
        <v>7</v>
      </c>
    </row>
    <row r="78" spans="1:12">
      <c r="A78" s="2">
        <v>2023</v>
      </c>
      <c r="B78" s="2">
        <v>2</v>
      </c>
      <c r="C78" s="2" t="s">
        <v>4</v>
      </c>
      <c r="D78" s="2" t="s">
        <v>9</v>
      </c>
      <c r="E78" s="2" t="s">
        <v>124</v>
      </c>
      <c r="J78" t="s">
        <v>4</v>
      </c>
      <c r="K78" t="s">
        <v>15</v>
      </c>
      <c r="L78" s="3">
        <v>6</v>
      </c>
    </row>
    <row r="79" spans="1:12">
      <c r="A79" s="2">
        <v>2023</v>
      </c>
      <c r="B79" s="2">
        <v>2</v>
      </c>
      <c r="C79" s="2" t="s">
        <v>5</v>
      </c>
      <c r="D79" s="2" t="s">
        <v>29</v>
      </c>
      <c r="E79" s="2" t="s">
        <v>124</v>
      </c>
      <c r="J79" t="s">
        <v>4</v>
      </c>
      <c r="K79" t="s">
        <v>28</v>
      </c>
      <c r="L79" s="3">
        <v>6</v>
      </c>
    </row>
    <row r="80" spans="1:12">
      <c r="A80" s="2">
        <v>2023</v>
      </c>
      <c r="B80" s="2">
        <v>2</v>
      </c>
      <c r="C80" s="2" t="s">
        <v>5</v>
      </c>
      <c r="D80" s="2" t="s">
        <v>34</v>
      </c>
      <c r="E80" s="2" t="s">
        <v>124</v>
      </c>
      <c r="J80" t="s">
        <v>4</v>
      </c>
      <c r="K80" t="s">
        <v>25</v>
      </c>
      <c r="L80" s="3">
        <v>6</v>
      </c>
    </row>
    <row r="81" spans="1:12">
      <c r="A81" s="2">
        <v>2023</v>
      </c>
      <c r="B81" s="2">
        <v>2</v>
      </c>
      <c r="C81" s="2" t="s">
        <v>5</v>
      </c>
      <c r="D81" s="2" t="s">
        <v>27</v>
      </c>
      <c r="E81" s="2" t="s">
        <v>124</v>
      </c>
      <c r="J81" t="s">
        <v>4</v>
      </c>
      <c r="K81" t="s">
        <v>31</v>
      </c>
      <c r="L81" s="3">
        <v>6</v>
      </c>
    </row>
    <row r="82" spans="1:12">
      <c r="A82" s="2">
        <v>2023</v>
      </c>
      <c r="B82" s="2">
        <v>2</v>
      </c>
      <c r="C82" s="2" t="s">
        <v>4</v>
      </c>
      <c r="D82" s="2" t="s">
        <v>19</v>
      </c>
      <c r="E82" s="2" t="s">
        <v>124</v>
      </c>
      <c r="J82" t="s">
        <v>4</v>
      </c>
      <c r="K82" t="s">
        <v>93</v>
      </c>
      <c r="L82" s="3">
        <v>6</v>
      </c>
    </row>
    <row r="83" spans="1:12">
      <c r="A83" s="2">
        <v>2023</v>
      </c>
      <c r="B83" s="2">
        <v>2</v>
      </c>
      <c r="C83" s="2" t="s">
        <v>4</v>
      </c>
      <c r="D83" s="2" t="s">
        <v>19</v>
      </c>
      <c r="E83" s="2" t="s">
        <v>124</v>
      </c>
      <c r="J83" t="s">
        <v>4</v>
      </c>
      <c r="K83" t="s">
        <v>19</v>
      </c>
      <c r="L83" s="3">
        <v>5</v>
      </c>
    </row>
    <row r="84" spans="1:12">
      <c r="A84" s="2">
        <v>2023</v>
      </c>
      <c r="B84" s="2">
        <v>2</v>
      </c>
      <c r="C84" s="2" t="s">
        <v>4</v>
      </c>
      <c r="D84" s="2" t="s">
        <v>36</v>
      </c>
      <c r="E84" s="2" t="s">
        <v>124</v>
      </c>
      <c r="J84" t="s">
        <v>4</v>
      </c>
      <c r="K84" t="s">
        <v>43</v>
      </c>
      <c r="L84" s="3">
        <v>5</v>
      </c>
    </row>
    <row r="85" spans="1:12">
      <c r="A85" s="2">
        <v>2023</v>
      </c>
      <c r="B85" s="2">
        <v>2</v>
      </c>
      <c r="C85" s="2" t="s">
        <v>4</v>
      </c>
      <c r="D85" s="2" t="s">
        <v>14</v>
      </c>
      <c r="E85" s="2" t="s">
        <v>124</v>
      </c>
      <c r="J85" t="s">
        <v>4</v>
      </c>
      <c r="K85" t="s">
        <v>64</v>
      </c>
      <c r="L85" s="3">
        <v>5</v>
      </c>
    </row>
    <row r="86" spans="1:12">
      <c r="A86" s="2">
        <v>2023</v>
      </c>
      <c r="B86" s="2">
        <v>2</v>
      </c>
      <c r="C86" s="2" t="s">
        <v>4</v>
      </c>
      <c r="D86" s="2" t="s">
        <v>30</v>
      </c>
      <c r="E86" s="2" t="s">
        <v>124</v>
      </c>
      <c r="J86" t="s">
        <v>4</v>
      </c>
      <c r="K86" t="s">
        <v>60</v>
      </c>
      <c r="L86" s="3">
        <v>5</v>
      </c>
    </row>
    <row r="87" spans="1:12">
      <c r="A87" s="2">
        <v>2023</v>
      </c>
      <c r="B87" s="2">
        <v>2</v>
      </c>
      <c r="C87" s="2" t="s">
        <v>4</v>
      </c>
      <c r="D87" s="2" t="s">
        <v>19</v>
      </c>
      <c r="E87" s="2" t="s">
        <v>124</v>
      </c>
      <c r="J87" t="s">
        <v>4</v>
      </c>
      <c r="K87" t="s">
        <v>29</v>
      </c>
      <c r="L87" s="3">
        <v>4</v>
      </c>
    </row>
    <row r="88" spans="1:12">
      <c r="A88" s="2">
        <v>2023</v>
      </c>
      <c r="B88" s="2">
        <v>2</v>
      </c>
      <c r="C88" s="2" t="s">
        <v>5</v>
      </c>
      <c r="D88" s="2" t="s">
        <v>9</v>
      </c>
      <c r="E88" s="2" t="s">
        <v>124</v>
      </c>
      <c r="J88" t="s">
        <v>4</v>
      </c>
      <c r="K88" t="s">
        <v>48</v>
      </c>
      <c r="L88" s="3">
        <v>4</v>
      </c>
    </row>
    <row r="89" spans="1:12">
      <c r="A89" s="2">
        <v>2023</v>
      </c>
      <c r="B89" s="2">
        <v>2</v>
      </c>
      <c r="C89" s="2" t="s">
        <v>4</v>
      </c>
      <c r="D89" s="2" t="s">
        <v>11</v>
      </c>
      <c r="E89" s="2" t="s">
        <v>124</v>
      </c>
      <c r="J89" t="s">
        <v>4</v>
      </c>
      <c r="K89" t="s">
        <v>50</v>
      </c>
      <c r="L89" s="3">
        <v>4</v>
      </c>
    </row>
    <row r="90" spans="1:12">
      <c r="A90" s="2">
        <v>2023</v>
      </c>
      <c r="B90" s="2">
        <v>2</v>
      </c>
      <c r="C90" s="2" t="s">
        <v>4</v>
      </c>
      <c r="D90" s="2" t="s">
        <v>11</v>
      </c>
      <c r="E90" s="2" t="s">
        <v>124</v>
      </c>
      <c r="J90" t="s">
        <v>4</v>
      </c>
      <c r="K90" t="s">
        <v>20</v>
      </c>
      <c r="L90" s="3">
        <v>4</v>
      </c>
    </row>
    <row r="91" spans="1:12">
      <c r="A91" s="2">
        <v>2023</v>
      </c>
      <c r="B91" s="2">
        <v>2</v>
      </c>
      <c r="C91" s="2" t="s">
        <v>5</v>
      </c>
      <c r="D91" s="2" t="s">
        <v>28</v>
      </c>
      <c r="E91" s="2" t="s">
        <v>124</v>
      </c>
      <c r="J91" t="s">
        <v>4</v>
      </c>
      <c r="K91" t="s">
        <v>58</v>
      </c>
      <c r="L91" s="3">
        <v>4</v>
      </c>
    </row>
    <row r="92" spans="1:12">
      <c r="A92" s="2">
        <v>2023</v>
      </c>
      <c r="B92" s="2">
        <v>2</v>
      </c>
      <c r="C92" s="2" t="s">
        <v>4</v>
      </c>
      <c r="D92" s="2" t="s">
        <v>30</v>
      </c>
      <c r="E92" s="2" t="s">
        <v>124</v>
      </c>
      <c r="J92" t="s">
        <v>4</v>
      </c>
      <c r="K92" t="s">
        <v>61</v>
      </c>
      <c r="L92" s="3">
        <v>4</v>
      </c>
    </row>
    <row r="93" spans="1:12">
      <c r="A93" s="2">
        <v>2023</v>
      </c>
      <c r="B93" s="2">
        <v>2</v>
      </c>
      <c r="C93" s="2" t="s">
        <v>5</v>
      </c>
      <c r="D93" s="2" t="s">
        <v>37</v>
      </c>
      <c r="E93" s="2" t="s">
        <v>124</v>
      </c>
      <c r="J93" t="s">
        <v>4</v>
      </c>
      <c r="K93" t="s">
        <v>85</v>
      </c>
      <c r="L93" s="3">
        <v>4</v>
      </c>
    </row>
    <row r="94" spans="1:12">
      <c r="A94" s="2">
        <v>2023</v>
      </c>
      <c r="B94" s="2">
        <v>2</v>
      </c>
      <c r="C94" s="2" t="s">
        <v>5</v>
      </c>
      <c r="D94" s="2" t="s">
        <v>38</v>
      </c>
      <c r="E94" s="2" t="s">
        <v>124</v>
      </c>
      <c r="J94" t="s">
        <v>4</v>
      </c>
      <c r="K94" t="s">
        <v>26</v>
      </c>
      <c r="L94" s="3">
        <v>3</v>
      </c>
    </row>
    <row r="95" spans="1:12">
      <c r="A95" s="2">
        <v>2023</v>
      </c>
      <c r="B95" s="2">
        <v>2</v>
      </c>
      <c r="C95" s="2" t="s">
        <v>5</v>
      </c>
      <c r="D95" s="2" t="s">
        <v>39</v>
      </c>
      <c r="E95" s="2" t="s">
        <v>124</v>
      </c>
      <c r="J95" t="s">
        <v>4</v>
      </c>
      <c r="K95" t="s">
        <v>40</v>
      </c>
      <c r="L95" s="3">
        <v>3</v>
      </c>
    </row>
    <row r="96" spans="1:12">
      <c r="A96" s="2">
        <v>2023</v>
      </c>
      <c r="B96" s="2">
        <v>2</v>
      </c>
      <c r="C96" s="2" t="s">
        <v>5</v>
      </c>
      <c r="D96" s="2" t="s">
        <v>29</v>
      </c>
      <c r="E96" s="2" t="s">
        <v>124</v>
      </c>
      <c r="J96" t="s">
        <v>4</v>
      </c>
      <c r="K96" t="s">
        <v>119</v>
      </c>
      <c r="L96" s="3">
        <v>3</v>
      </c>
    </row>
    <row r="97" spans="1:12">
      <c r="A97" s="2">
        <v>2023</v>
      </c>
      <c r="B97" s="2">
        <v>2</v>
      </c>
      <c r="C97" s="2" t="s">
        <v>4</v>
      </c>
      <c r="D97" s="2" t="s">
        <v>29</v>
      </c>
      <c r="E97" s="2" t="s">
        <v>124</v>
      </c>
      <c r="J97" t="s">
        <v>4</v>
      </c>
      <c r="K97" t="s">
        <v>87</v>
      </c>
      <c r="L97" s="3">
        <v>3</v>
      </c>
    </row>
    <row r="98" spans="1:12">
      <c r="A98" s="2">
        <v>2023</v>
      </c>
      <c r="B98" s="2">
        <v>2</v>
      </c>
      <c r="C98" s="2" t="s">
        <v>4</v>
      </c>
      <c r="D98" s="2" t="s">
        <v>27</v>
      </c>
      <c r="E98" s="2" t="s">
        <v>124</v>
      </c>
      <c r="J98" t="s">
        <v>4</v>
      </c>
      <c r="K98" t="s">
        <v>96</v>
      </c>
      <c r="L98" s="3">
        <v>2</v>
      </c>
    </row>
    <row r="99" spans="1:12">
      <c r="A99" s="2">
        <v>2023</v>
      </c>
      <c r="B99" s="2">
        <v>2</v>
      </c>
      <c r="C99" s="2" t="s">
        <v>4</v>
      </c>
      <c r="D99" s="2" t="s">
        <v>27</v>
      </c>
      <c r="E99" s="2" t="s">
        <v>124</v>
      </c>
      <c r="J99" t="s">
        <v>4</v>
      </c>
      <c r="K99" t="s">
        <v>59</v>
      </c>
      <c r="L99" s="3">
        <v>2</v>
      </c>
    </row>
    <row r="100" spans="1:12">
      <c r="A100" s="2">
        <v>2023</v>
      </c>
      <c r="B100" s="2">
        <v>2</v>
      </c>
      <c r="C100" s="2" t="s">
        <v>5</v>
      </c>
      <c r="D100" s="2" t="s">
        <v>27</v>
      </c>
      <c r="E100" s="2" t="s">
        <v>124</v>
      </c>
      <c r="J100" t="s">
        <v>4</v>
      </c>
      <c r="K100" t="s">
        <v>67</v>
      </c>
      <c r="L100" s="3">
        <v>2</v>
      </c>
    </row>
    <row r="101" spans="1:12">
      <c r="A101" s="2">
        <v>2023</v>
      </c>
      <c r="B101" s="2">
        <v>2</v>
      </c>
      <c r="C101" s="2" t="s">
        <v>4</v>
      </c>
      <c r="D101" s="2" t="s">
        <v>27</v>
      </c>
      <c r="E101" s="2" t="s">
        <v>124</v>
      </c>
      <c r="J101" t="s">
        <v>4</v>
      </c>
      <c r="K101" t="s">
        <v>120</v>
      </c>
      <c r="L101" s="3">
        <v>2</v>
      </c>
    </row>
    <row r="102" spans="1:12">
      <c r="A102" s="2">
        <v>2023</v>
      </c>
      <c r="B102" s="2">
        <v>2</v>
      </c>
      <c r="C102" s="2" t="s">
        <v>4</v>
      </c>
      <c r="D102" s="2" t="s">
        <v>27</v>
      </c>
      <c r="E102" s="2" t="s">
        <v>124</v>
      </c>
      <c r="J102" t="s">
        <v>4</v>
      </c>
      <c r="K102" t="s">
        <v>76</v>
      </c>
      <c r="L102" s="3">
        <v>2</v>
      </c>
    </row>
    <row r="103" spans="1:12">
      <c r="A103" s="2">
        <v>2023</v>
      </c>
      <c r="B103" s="2">
        <v>2</v>
      </c>
      <c r="C103" s="2" t="s">
        <v>5</v>
      </c>
      <c r="D103" s="2" t="s">
        <v>27</v>
      </c>
      <c r="E103" s="2" t="s">
        <v>124</v>
      </c>
      <c r="J103" t="s">
        <v>4</v>
      </c>
      <c r="K103" t="s">
        <v>77</v>
      </c>
      <c r="L103" s="3">
        <v>2</v>
      </c>
    </row>
    <row r="104" spans="1:12">
      <c r="A104" s="2">
        <v>2023</v>
      </c>
      <c r="B104" s="2">
        <v>2</v>
      </c>
      <c r="C104" s="2" t="s">
        <v>5</v>
      </c>
      <c r="D104" s="2" t="s">
        <v>27</v>
      </c>
      <c r="E104" s="2" t="s">
        <v>124</v>
      </c>
      <c r="J104" t="s">
        <v>4</v>
      </c>
      <c r="K104" t="s">
        <v>83</v>
      </c>
      <c r="L104" s="3">
        <v>2</v>
      </c>
    </row>
    <row r="105" spans="1:12">
      <c r="A105" s="2">
        <v>2023</v>
      </c>
      <c r="B105" s="2">
        <v>2</v>
      </c>
      <c r="C105" s="2" t="s">
        <v>5</v>
      </c>
      <c r="D105" s="2" t="s">
        <v>27</v>
      </c>
      <c r="E105" s="2" t="s">
        <v>124</v>
      </c>
      <c r="J105" t="s">
        <v>4</v>
      </c>
      <c r="K105" t="s">
        <v>88</v>
      </c>
      <c r="L105" s="3">
        <v>2</v>
      </c>
    </row>
    <row r="106" spans="1:12">
      <c r="A106" s="2">
        <v>2023</v>
      </c>
      <c r="B106" s="2">
        <v>2</v>
      </c>
      <c r="C106" s="2" t="s">
        <v>4</v>
      </c>
      <c r="D106" s="2" t="s">
        <v>40</v>
      </c>
      <c r="E106" s="2" t="s">
        <v>124</v>
      </c>
      <c r="J106" t="s">
        <v>4</v>
      </c>
      <c r="K106" t="s">
        <v>10</v>
      </c>
      <c r="L106" s="3">
        <v>1</v>
      </c>
    </row>
    <row r="107" spans="1:12">
      <c r="A107" s="2">
        <v>2023</v>
      </c>
      <c r="B107" s="2">
        <v>2</v>
      </c>
      <c r="C107" s="2" t="s">
        <v>4</v>
      </c>
      <c r="D107" s="2" t="s">
        <v>41</v>
      </c>
      <c r="E107" s="2" t="s">
        <v>124</v>
      </c>
      <c r="J107" t="s">
        <v>4</v>
      </c>
      <c r="K107" t="s">
        <v>47</v>
      </c>
      <c r="L107" s="3">
        <v>1</v>
      </c>
    </row>
    <row r="108" spans="1:12">
      <c r="A108" s="2">
        <v>2023</v>
      </c>
      <c r="B108" s="2">
        <v>2</v>
      </c>
      <c r="C108" s="2" t="s">
        <v>4</v>
      </c>
      <c r="D108" s="2" t="s">
        <v>42</v>
      </c>
      <c r="E108" s="2" t="s">
        <v>124</v>
      </c>
      <c r="J108" t="s">
        <v>4</v>
      </c>
      <c r="K108" t="s">
        <v>70</v>
      </c>
      <c r="L108" s="3">
        <v>1</v>
      </c>
    </row>
    <row r="109" spans="1:12">
      <c r="A109" s="2">
        <v>2023</v>
      </c>
      <c r="B109" s="2">
        <v>2</v>
      </c>
      <c r="C109" s="2" t="s">
        <v>4</v>
      </c>
      <c r="D109" s="2" t="s">
        <v>43</v>
      </c>
      <c r="E109" s="2" t="s">
        <v>124</v>
      </c>
      <c r="J109" t="s">
        <v>4</v>
      </c>
      <c r="K109" t="s">
        <v>78</v>
      </c>
      <c r="L109" s="3">
        <v>1</v>
      </c>
    </row>
    <row r="110" spans="1:12">
      <c r="A110" s="2">
        <v>2023</v>
      </c>
      <c r="B110" s="2">
        <v>2</v>
      </c>
      <c r="C110" s="2" t="s">
        <v>5</v>
      </c>
      <c r="D110" s="2" t="s">
        <v>14</v>
      </c>
      <c r="E110" s="2" t="s">
        <v>124</v>
      </c>
      <c r="J110" t="s">
        <v>4</v>
      </c>
      <c r="K110" t="s">
        <v>79</v>
      </c>
      <c r="L110" s="3">
        <v>1</v>
      </c>
    </row>
    <row r="111" spans="1:12">
      <c r="A111" s="2">
        <v>2023</v>
      </c>
      <c r="B111" s="2">
        <v>2</v>
      </c>
      <c r="C111" s="2" t="s">
        <v>4</v>
      </c>
      <c r="D111" s="2" t="s">
        <v>17</v>
      </c>
      <c r="E111" s="2" t="s">
        <v>124</v>
      </c>
      <c r="J111" t="s">
        <v>4</v>
      </c>
      <c r="K111" t="s">
        <v>80</v>
      </c>
      <c r="L111" s="3">
        <v>1</v>
      </c>
    </row>
    <row r="112" spans="1:12">
      <c r="A112" s="2">
        <v>2023</v>
      </c>
      <c r="B112" s="2">
        <v>2</v>
      </c>
      <c r="C112" s="2" t="s">
        <v>5</v>
      </c>
      <c r="D112" s="2" t="s">
        <v>9</v>
      </c>
      <c r="E112" s="2" t="s">
        <v>124</v>
      </c>
      <c r="J112" t="s">
        <v>4</v>
      </c>
      <c r="K112" t="s">
        <v>82</v>
      </c>
      <c r="L112" s="3">
        <v>1</v>
      </c>
    </row>
    <row r="113" spans="1:12">
      <c r="A113" s="2">
        <v>2023</v>
      </c>
      <c r="B113" s="2">
        <v>2</v>
      </c>
      <c r="C113" s="2" t="s">
        <v>4</v>
      </c>
      <c r="D113" s="2" t="s">
        <v>27</v>
      </c>
      <c r="E113" s="2" t="s">
        <v>124</v>
      </c>
      <c r="J113" t="s">
        <v>4</v>
      </c>
      <c r="K113" t="s">
        <v>84</v>
      </c>
      <c r="L113" s="3">
        <v>1</v>
      </c>
    </row>
    <row r="114" spans="1:12">
      <c r="A114" s="2">
        <v>2023</v>
      </c>
      <c r="B114" s="2">
        <v>2</v>
      </c>
      <c r="C114" s="2" t="s">
        <v>4</v>
      </c>
      <c r="D114" s="2" t="s">
        <v>27</v>
      </c>
      <c r="E114" s="2" t="s">
        <v>124</v>
      </c>
      <c r="J114" t="s">
        <v>4</v>
      </c>
      <c r="K114" t="s">
        <v>86</v>
      </c>
      <c r="L114" s="3">
        <v>1</v>
      </c>
    </row>
    <row r="115" spans="1:12">
      <c r="A115" s="2">
        <v>2023</v>
      </c>
      <c r="B115" s="2">
        <v>2</v>
      </c>
      <c r="C115" s="2" t="s">
        <v>4</v>
      </c>
      <c r="D115" s="2" t="s">
        <v>23</v>
      </c>
      <c r="E115" s="2" t="s">
        <v>124</v>
      </c>
      <c r="J115" t="s">
        <v>4</v>
      </c>
      <c r="K115" t="s">
        <v>38</v>
      </c>
      <c r="L115" s="3">
        <v>1</v>
      </c>
    </row>
    <row r="116" spans="1:12">
      <c r="A116" s="2">
        <v>2023</v>
      </c>
      <c r="B116" s="2">
        <v>2</v>
      </c>
      <c r="C116" s="2" t="s">
        <v>5</v>
      </c>
      <c r="D116" s="2" t="s">
        <v>119</v>
      </c>
      <c r="E116" s="2" t="s">
        <v>124</v>
      </c>
      <c r="J116" t="s">
        <v>4</v>
      </c>
      <c r="K116" t="s">
        <v>91</v>
      </c>
      <c r="L116" s="3">
        <v>1</v>
      </c>
    </row>
    <row r="117" spans="1:12">
      <c r="A117" s="2">
        <v>2023</v>
      </c>
      <c r="B117" s="2">
        <v>2</v>
      </c>
      <c r="C117" s="2" t="s">
        <v>4</v>
      </c>
      <c r="D117" s="2" t="s">
        <v>17</v>
      </c>
      <c r="E117" s="2" t="s">
        <v>124</v>
      </c>
      <c r="J117" t="s">
        <v>4</v>
      </c>
      <c r="K117" t="s">
        <v>92</v>
      </c>
      <c r="L117" s="3">
        <v>1</v>
      </c>
    </row>
    <row r="118" spans="1:12">
      <c r="A118" s="2">
        <v>2023</v>
      </c>
      <c r="B118" s="2">
        <v>2</v>
      </c>
      <c r="C118" s="2" t="s">
        <v>5</v>
      </c>
      <c r="D118" s="2" t="s">
        <v>19</v>
      </c>
      <c r="E118" s="2" t="s">
        <v>124</v>
      </c>
      <c r="J118" t="s">
        <v>4</v>
      </c>
      <c r="K118" t="s">
        <v>103</v>
      </c>
      <c r="L118" s="3">
        <v>0</v>
      </c>
    </row>
    <row r="119" spans="1:12">
      <c r="A119" s="2">
        <v>2023</v>
      </c>
      <c r="B119" s="2">
        <v>2</v>
      </c>
      <c r="C119" s="2" t="s">
        <v>4</v>
      </c>
      <c r="D119" s="2" t="s">
        <v>30</v>
      </c>
      <c r="E119" s="2" t="s">
        <v>124</v>
      </c>
      <c r="J119" t="s">
        <v>4</v>
      </c>
      <c r="K119" t="s">
        <v>62</v>
      </c>
      <c r="L119" s="3">
        <v>0</v>
      </c>
    </row>
    <row r="120" spans="1:12">
      <c r="A120" s="2">
        <v>2023</v>
      </c>
      <c r="B120" s="2">
        <v>2</v>
      </c>
      <c r="C120" s="2" t="s">
        <v>5</v>
      </c>
      <c r="D120" s="2" t="s">
        <v>34</v>
      </c>
      <c r="E120" s="2" t="s">
        <v>124</v>
      </c>
      <c r="J120" t="s">
        <v>4</v>
      </c>
      <c r="K120" t="s">
        <v>52</v>
      </c>
      <c r="L120" s="3">
        <v>0</v>
      </c>
    </row>
    <row r="121" spans="1:12">
      <c r="A121" s="2">
        <v>2023</v>
      </c>
      <c r="B121" s="2">
        <v>2</v>
      </c>
      <c r="C121" s="2" t="s">
        <v>4</v>
      </c>
      <c r="D121" s="2" t="s">
        <v>8</v>
      </c>
      <c r="E121" s="2" t="s">
        <v>124</v>
      </c>
      <c r="J121" t="s">
        <v>4</v>
      </c>
      <c r="K121" t="s">
        <v>112</v>
      </c>
      <c r="L121" s="3">
        <v>0</v>
      </c>
    </row>
    <row r="122" spans="1:12">
      <c r="A122" s="2">
        <v>2023</v>
      </c>
      <c r="B122" s="2">
        <v>2</v>
      </c>
      <c r="C122" s="2" t="s">
        <v>4</v>
      </c>
      <c r="D122" s="2" t="s">
        <v>8</v>
      </c>
      <c r="E122" s="2" t="s">
        <v>124</v>
      </c>
      <c r="J122" t="s">
        <v>4</v>
      </c>
      <c r="K122" t="s">
        <v>116</v>
      </c>
      <c r="L122" s="3">
        <v>0</v>
      </c>
    </row>
    <row r="123" spans="1:12">
      <c r="A123" s="2">
        <v>2023</v>
      </c>
      <c r="B123" s="2">
        <v>2</v>
      </c>
      <c r="C123" s="2" t="s">
        <v>4</v>
      </c>
      <c r="D123" s="2" t="s">
        <v>46</v>
      </c>
      <c r="E123" s="2" t="s">
        <v>124</v>
      </c>
      <c r="J123" t="s">
        <v>6</v>
      </c>
      <c r="K123" t="s">
        <v>6</v>
      </c>
      <c r="L123" s="3">
        <v>3</v>
      </c>
    </row>
    <row r="124" spans="1:12">
      <c r="A124" s="2">
        <v>2023</v>
      </c>
      <c r="B124" s="2">
        <v>3</v>
      </c>
      <c r="C124" s="2" t="s">
        <v>4</v>
      </c>
      <c r="D124" s="2" t="s">
        <v>27</v>
      </c>
      <c r="E124" s="2" t="s">
        <v>124</v>
      </c>
      <c r="J124" t="s">
        <v>96</v>
      </c>
      <c r="K124" t="s">
        <v>31</v>
      </c>
      <c r="L124" s="3">
        <v>1</v>
      </c>
    </row>
    <row r="125" spans="1:12">
      <c r="A125" s="2">
        <v>2023</v>
      </c>
      <c r="B125" s="2">
        <v>3</v>
      </c>
      <c r="C125" s="2" t="s">
        <v>4</v>
      </c>
      <c r="D125" s="2" t="s">
        <v>12</v>
      </c>
      <c r="E125" s="2" t="s">
        <v>124</v>
      </c>
      <c r="J125" t="s">
        <v>96</v>
      </c>
      <c r="K125" t="s">
        <v>24</v>
      </c>
      <c r="L125" s="3">
        <v>1</v>
      </c>
    </row>
    <row r="126" spans="1:12">
      <c r="A126" s="2">
        <v>2023</v>
      </c>
      <c r="B126" s="2">
        <v>3</v>
      </c>
      <c r="C126" s="2" t="s">
        <v>4</v>
      </c>
      <c r="D126" s="2" t="s">
        <v>12</v>
      </c>
      <c r="E126" s="2" t="s">
        <v>124</v>
      </c>
      <c r="J126" t="s">
        <v>96</v>
      </c>
      <c r="K126" t="s">
        <v>23</v>
      </c>
      <c r="L126" s="3">
        <v>0</v>
      </c>
    </row>
    <row r="127" spans="1:12">
      <c r="A127" s="2">
        <v>2023</v>
      </c>
      <c r="B127" s="2">
        <v>3</v>
      </c>
      <c r="C127" s="2" t="s">
        <v>5</v>
      </c>
      <c r="D127" s="2" t="s">
        <v>9</v>
      </c>
      <c r="E127" s="2" t="s">
        <v>124</v>
      </c>
      <c r="J127" t="s">
        <v>96</v>
      </c>
      <c r="K127" t="s">
        <v>14</v>
      </c>
      <c r="L127" s="3">
        <v>0</v>
      </c>
    </row>
    <row r="128" spans="1:12">
      <c r="A128" s="2">
        <v>2023</v>
      </c>
      <c r="B128" s="2">
        <v>3</v>
      </c>
      <c r="C128" s="2" t="s">
        <v>4</v>
      </c>
      <c r="D128" s="2" t="s">
        <v>27</v>
      </c>
      <c r="E128" s="2" t="s">
        <v>124</v>
      </c>
      <c r="J128" t="s">
        <v>96</v>
      </c>
      <c r="K128" t="s">
        <v>96</v>
      </c>
      <c r="L128" s="3">
        <v>0</v>
      </c>
    </row>
    <row r="129" spans="1:12">
      <c r="A129" s="2">
        <v>2023</v>
      </c>
      <c r="B129" s="2">
        <v>3</v>
      </c>
      <c r="C129" s="2" t="s">
        <v>4</v>
      </c>
      <c r="D129" s="2" t="s">
        <v>30</v>
      </c>
      <c r="E129" s="2" t="s">
        <v>124</v>
      </c>
      <c r="J129" t="s">
        <v>96</v>
      </c>
      <c r="K129" t="s">
        <v>16</v>
      </c>
      <c r="L129" s="3">
        <v>0</v>
      </c>
    </row>
    <row r="130" spans="1:12">
      <c r="A130" s="2">
        <v>2023</v>
      </c>
      <c r="B130" s="2">
        <v>3</v>
      </c>
      <c r="C130" s="2" t="s">
        <v>4</v>
      </c>
      <c r="D130" s="2" t="s">
        <v>47</v>
      </c>
      <c r="E130" s="2" t="s">
        <v>124</v>
      </c>
      <c r="J130" t="s">
        <v>96</v>
      </c>
      <c r="K130" t="s">
        <v>17</v>
      </c>
      <c r="L130" s="3">
        <v>0</v>
      </c>
    </row>
    <row r="131" spans="1:12">
      <c r="A131" s="2">
        <v>2023</v>
      </c>
      <c r="B131" s="2">
        <v>3</v>
      </c>
      <c r="C131" s="2" t="s">
        <v>4</v>
      </c>
      <c r="D131" s="2" t="s">
        <v>27</v>
      </c>
      <c r="E131" s="2" t="s">
        <v>124</v>
      </c>
      <c r="J131" t="s">
        <v>96</v>
      </c>
      <c r="K131" t="s">
        <v>9</v>
      </c>
      <c r="L131" s="3">
        <v>0</v>
      </c>
    </row>
    <row r="132" spans="1:12">
      <c r="A132" s="2">
        <v>2023</v>
      </c>
      <c r="B132" s="2">
        <v>3</v>
      </c>
      <c r="C132" s="2" t="s">
        <v>4</v>
      </c>
      <c r="D132" s="2" t="s">
        <v>42</v>
      </c>
      <c r="E132" s="2" t="s">
        <v>124</v>
      </c>
      <c r="J132" t="s">
        <v>96</v>
      </c>
      <c r="K132" t="s">
        <v>119</v>
      </c>
      <c r="L132" s="3">
        <v>0</v>
      </c>
    </row>
    <row r="133" spans="1:12">
      <c r="A133" s="2">
        <v>2023</v>
      </c>
      <c r="B133" s="2">
        <v>3</v>
      </c>
      <c r="C133" s="2" t="s">
        <v>4</v>
      </c>
      <c r="D133" s="2" t="s">
        <v>42</v>
      </c>
      <c r="E133" s="2" t="s">
        <v>124</v>
      </c>
      <c r="J133" t="s">
        <v>96</v>
      </c>
      <c r="K133" t="s">
        <v>41</v>
      </c>
      <c r="L133" s="3">
        <v>0</v>
      </c>
    </row>
    <row r="134" spans="1:12">
      <c r="A134" s="2">
        <v>2023</v>
      </c>
      <c r="B134" s="2">
        <v>3</v>
      </c>
      <c r="C134" s="2" t="s">
        <v>4</v>
      </c>
      <c r="D134" s="2" t="s">
        <v>32</v>
      </c>
      <c r="E134" s="2" t="s">
        <v>124</v>
      </c>
      <c r="J134" t="s">
        <v>96</v>
      </c>
      <c r="K134" t="s">
        <v>55</v>
      </c>
      <c r="L134" s="3">
        <v>0</v>
      </c>
    </row>
    <row r="135" spans="1:12">
      <c r="A135" s="2">
        <v>2023</v>
      </c>
      <c r="B135" s="2">
        <v>3</v>
      </c>
      <c r="C135" s="2" t="s">
        <v>5</v>
      </c>
      <c r="D135" s="2" t="s">
        <v>48</v>
      </c>
      <c r="E135" s="2" t="s">
        <v>124</v>
      </c>
      <c r="J135" t="s">
        <v>96</v>
      </c>
      <c r="K135" t="s">
        <v>30</v>
      </c>
      <c r="L135" s="3">
        <v>0</v>
      </c>
    </row>
    <row r="136" spans="1:12">
      <c r="A136" s="2">
        <v>2023</v>
      </c>
      <c r="B136" s="2">
        <v>3</v>
      </c>
      <c r="C136" s="2" t="s">
        <v>4</v>
      </c>
      <c r="D136" s="2" t="s">
        <v>36</v>
      </c>
      <c r="E136" s="2" t="s">
        <v>124</v>
      </c>
      <c r="J136" t="s">
        <v>96</v>
      </c>
      <c r="K136" t="s">
        <v>32</v>
      </c>
      <c r="L136" s="3">
        <v>0</v>
      </c>
    </row>
    <row r="137" spans="1:12">
      <c r="A137" s="2">
        <v>2023</v>
      </c>
      <c r="B137" s="2">
        <v>3</v>
      </c>
      <c r="C137" s="2" t="s">
        <v>5</v>
      </c>
      <c r="D137" s="2" t="s">
        <v>49</v>
      </c>
      <c r="E137" s="2" t="s">
        <v>124</v>
      </c>
      <c r="J137" t="s">
        <v>96</v>
      </c>
      <c r="K137" t="s">
        <v>8</v>
      </c>
      <c r="L137" s="3">
        <v>0</v>
      </c>
    </row>
    <row r="138" spans="1:12">
      <c r="A138" s="2">
        <v>2023</v>
      </c>
      <c r="B138" s="2">
        <v>3</v>
      </c>
      <c r="C138" s="2" t="s">
        <v>4</v>
      </c>
      <c r="D138" s="2" t="s">
        <v>9</v>
      </c>
      <c r="E138" s="2" t="s">
        <v>124</v>
      </c>
      <c r="J138" t="s">
        <v>96</v>
      </c>
      <c r="K138" t="s">
        <v>27</v>
      </c>
      <c r="L138" s="3">
        <v>0</v>
      </c>
    </row>
    <row r="139" spans="1:12">
      <c r="A139" s="2">
        <v>2023</v>
      </c>
      <c r="B139" s="2">
        <v>3</v>
      </c>
      <c r="C139" s="2" t="s">
        <v>4</v>
      </c>
      <c r="D139" s="2" t="s">
        <v>48</v>
      </c>
      <c r="E139" s="2" t="s">
        <v>124</v>
      </c>
      <c r="J139" t="s">
        <v>96</v>
      </c>
      <c r="K139" t="s">
        <v>64</v>
      </c>
      <c r="L139" s="3">
        <v>0</v>
      </c>
    </row>
    <row r="140" spans="1:12">
      <c r="A140" s="2">
        <v>2023</v>
      </c>
      <c r="B140" s="2">
        <v>3</v>
      </c>
      <c r="C140" s="2" t="s">
        <v>4</v>
      </c>
      <c r="D140" s="2" t="s">
        <v>50</v>
      </c>
      <c r="E140" s="2" t="s">
        <v>124</v>
      </c>
      <c r="J140" t="s">
        <v>96</v>
      </c>
      <c r="K140" t="s">
        <v>43</v>
      </c>
      <c r="L140" s="3">
        <v>0</v>
      </c>
    </row>
    <row r="141" spans="1:12">
      <c r="A141" s="2">
        <v>2023</v>
      </c>
      <c r="B141" s="2">
        <v>3</v>
      </c>
      <c r="C141" s="2" t="s">
        <v>5</v>
      </c>
      <c r="D141" s="2" t="s">
        <v>30</v>
      </c>
      <c r="E141" s="2" t="s">
        <v>124</v>
      </c>
      <c r="J141" t="s">
        <v>96</v>
      </c>
      <c r="K141" t="s">
        <v>11</v>
      </c>
      <c r="L141" s="3">
        <v>0</v>
      </c>
    </row>
    <row r="142" spans="1:12">
      <c r="A142" s="2">
        <v>2023</v>
      </c>
      <c r="B142" s="2">
        <v>3</v>
      </c>
      <c r="C142" s="2" t="s">
        <v>5</v>
      </c>
      <c r="D142" s="2" t="s">
        <v>68</v>
      </c>
      <c r="E142" s="2" t="s">
        <v>124</v>
      </c>
      <c r="J142" t="s">
        <v>96</v>
      </c>
      <c r="K142" t="s">
        <v>15</v>
      </c>
      <c r="L142" s="3">
        <v>0</v>
      </c>
    </row>
    <row r="143" spans="1:12">
      <c r="A143" s="2">
        <v>2023</v>
      </c>
      <c r="B143" s="2">
        <v>3</v>
      </c>
      <c r="C143" s="2" t="s">
        <v>5</v>
      </c>
      <c r="D143" s="2" t="s">
        <v>68</v>
      </c>
      <c r="E143" s="2" t="s">
        <v>124</v>
      </c>
      <c r="J143" t="s">
        <v>98</v>
      </c>
      <c r="K143" t="s">
        <v>102</v>
      </c>
      <c r="L143" s="3">
        <v>5</v>
      </c>
    </row>
    <row r="144" spans="1:12">
      <c r="A144" s="2">
        <v>2023</v>
      </c>
      <c r="B144" s="2">
        <v>3</v>
      </c>
      <c r="C144" s="2" t="s">
        <v>4</v>
      </c>
      <c r="D144" s="2" t="s">
        <v>27</v>
      </c>
      <c r="E144" s="2" t="s">
        <v>124</v>
      </c>
      <c r="J144" t="s">
        <v>98</v>
      </c>
      <c r="K144" t="s">
        <v>101</v>
      </c>
      <c r="L144" s="3">
        <v>2</v>
      </c>
    </row>
    <row r="145" spans="1:12">
      <c r="A145" s="2">
        <v>2023</v>
      </c>
      <c r="B145" s="2">
        <v>3</v>
      </c>
      <c r="C145" s="2" t="s">
        <v>4</v>
      </c>
      <c r="D145" s="2" t="s">
        <v>27</v>
      </c>
      <c r="E145" s="2" t="s">
        <v>124</v>
      </c>
      <c r="J145" t="s">
        <v>98</v>
      </c>
      <c r="K145" t="s">
        <v>100</v>
      </c>
      <c r="L145" s="3">
        <v>1</v>
      </c>
    </row>
    <row r="146" spans="1:12">
      <c r="A146" s="2">
        <v>2023</v>
      </c>
      <c r="B146" s="2">
        <v>3</v>
      </c>
      <c r="C146" s="2" t="s">
        <v>4</v>
      </c>
      <c r="D146" s="2" t="s">
        <v>17</v>
      </c>
      <c r="E146" s="2" t="s">
        <v>124</v>
      </c>
      <c r="J146" t="s">
        <v>98</v>
      </c>
      <c r="K146" t="s">
        <v>96</v>
      </c>
      <c r="L146" s="3">
        <v>1</v>
      </c>
    </row>
    <row r="147" spans="1:12">
      <c r="A147" s="2">
        <v>2023</v>
      </c>
      <c r="B147" s="2">
        <v>3</v>
      </c>
      <c r="C147" s="2" t="s">
        <v>5</v>
      </c>
      <c r="D147" s="2" t="s">
        <v>30</v>
      </c>
      <c r="E147" s="2" t="s">
        <v>124</v>
      </c>
      <c r="J147" t="s">
        <v>98</v>
      </c>
      <c r="K147" t="s">
        <v>122</v>
      </c>
      <c r="L147" s="3">
        <v>0</v>
      </c>
    </row>
    <row r="148" spans="1:12">
      <c r="A148" s="2">
        <v>2023</v>
      </c>
      <c r="B148" s="2">
        <v>3</v>
      </c>
      <c r="C148" s="2" t="s">
        <v>4</v>
      </c>
      <c r="D148" s="2" t="s">
        <v>27</v>
      </c>
      <c r="E148" s="2" t="s">
        <v>124</v>
      </c>
      <c r="J148" t="s">
        <v>105</v>
      </c>
      <c r="K148" t="s">
        <v>70</v>
      </c>
      <c r="L148" s="3">
        <v>0</v>
      </c>
    </row>
    <row r="149" spans="1:12">
      <c r="A149" s="2">
        <v>2023</v>
      </c>
      <c r="B149" s="2">
        <v>3</v>
      </c>
      <c r="C149" s="2" t="s">
        <v>4</v>
      </c>
      <c r="D149" s="2" t="s">
        <v>48</v>
      </c>
      <c r="E149" s="2" t="s">
        <v>124</v>
      </c>
      <c r="J149" t="s">
        <v>105</v>
      </c>
      <c r="K149" t="s">
        <v>8</v>
      </c>
      <c r="L149" s="3">
        <v>0</v>
      </c>
    </row>
    <row r="150" spans="1:12">
      <c r="A150" s="2">
        <v>2023</v>
      </c>
      <c r="B150" s="2">
        <v>3</v>
      </c>
      <c r="C150" s="2" t="s">
        <v>4</v>
      </c>
      <c r="D150" s="2" t="s">
        <v>30</v>
      </c>
      <c r="E150" s="2" t="s">
        <v>124</v>
      </c>
      <c r="J150" t="s">
        <v>105</v>
      </c>
      <c r="K150" t="s">
        <v>24</v>
      </c>
      <c r="L150" s="3">
        <v>0</v>
      </c>
    </row>
    <row r="151" spans="1:12">
      <c r="A151" s="2">
        <v>2023</v>
      </c>
      <c r="B151" s="2">
        <v>3</v>
      </c>
      <c r="C151" s="2" t="s">
        <v>4</v>
      </c>
      <c r="D151" s="2" t="s">
        <v>16</v>
      </c>
      <c r="E151" s="2" t="s">
        <v>124</v>
      </c>
      <c r="J151" t="s">
        <v>105</v>
      </c>
      <c r="K151" t="s">
        <v>10</v>
      </c>
      <c r="L151" s="3">
        <v>0</v>
      </c>
    </row>
    <row r="152" spans="1:12">
      <c r="A152" s="2">
        <v>2023</v>
      </c>
      <c r="B152" s="2">
        <v>3</v>
      </c>
      <c r="C152" s="2" t="s">
        <v>5</v>
      </c>
      <c r="D152" s="2" t="s">
        <v>23</v>
      </c>
      <c r="E152" s="2" t="s">
        <v>124</v>
      </c>
      <c r="J152" t="s">
        <v>105</v>
      </c>
      <c r="K152" t="s">
        <v>41</v>
      </c>
      <c r="L152" s="3">
        <v>0</v>
      </c>
    </row>
    <row r="153" spans="1:12">
      <c r="A153" s="2">
        <v>2023</v>
      </c>
      <c r="B153" s="2">
        <v>3</v>
      </c>
      <c r="C153" s="2" t="s">
        <v>4</v>
      </c>
      <c r="D153" s="2" t="s">
        <v>23</v>
      </c>
      <c r="E153" s="2" t="s">
        <v>124</v>
      </c>
      <c r="J153" t="s">
        <v>105</v>
      </c>
      <c r="K153" t="s">
        <v>53</v>
      </c>
      <c r="L153" s="3">
        <v>0</v>
      </c>
    </row>
    <row r="154" spans="1:12">
      <c r="A154" s="2">
        <v>2023</v>
      </c>
      <c r="B154" s="2">
        <v>3</v>
      </c>
      <c r="C154" s="2" t="s">
        <v>4</v>
      </c>
      <c r="D154" s="2" t="s">
        <v>13</v>
      </c>
      <c r="E154" s="2" t="s">
        <v>124</v>
      </c>
      <c r="J154" t="s">
        <v>105</v>
      </c>
      <c r="K154" t="s">
        <v>14</v>
      </c>
      <c r="L154" s="3">
        <v>0</v>
      </c>
    </row>
    <row r="155" spans="1:12">
      <c r="A155" s="2">
        <v>2023</v>
      </c>
      <c r="B155" s="2">
        <v>3</v>
      </c>
      <c r="C155" s="2" t="s">
        <v>4</v>
      </c>
      <c r="D155" s="2" t="s">
        <v>12</v>
      </c>
      <c r="E155" s="2" t="s">
        <v>124</v>
      </c>
      <c r="J155" t="s">
        <v>105</v>
      </c>
      <c r="K155" t="s">
        <v>30</v>
      </c>
      <c r="L155" s="3">
        <v>0</v>
      </c>
    </row>
    <row r="156" spans="1:12">
      <c r="A156" s="2">
        <v>2023</v>
      </c>
      <c r="B156" s="2">
        <v>3</v>
      </c>
      <c r="C156" s="2" t="s">
        <v>4</v>
      </c>
      <c r="D156" s="2" t="s">
        <v>12</v>
      </c>
      <c r="E156" s="2" t="s">
        <v>124</v>
      </c>
      <c r="J156" t="s">
        <v>105</v>
      </c>
      <c r="K156" t="s">
        <v>28</v>
      </c>
      <c r="L156" s="3">
        <v>0</v>
      </c>
    </row>
    <row r="157" spans="1:12">
      <c r="A157" s="2">
        <v>2023</v>
      </c>
      <c r="B157" s="2">
        <v>3</v>
      </c>
      <c r="C157" s="2" t="s">
        <v>4</v>
      </c>
      <c r="D157" s="2" t="s">
        <v>36</v>
      </c>
      <c r="E157" s="2" t="s">
        <v>124</v>
      </c>
      <c r="J157" t="s">
        <v>105</v>
      </c>
      <c r="K157" t="s">
        <v>61</v>
      </c>
      <c r="L157" s="3">
        <v>0</v>
      </c>
    </row>
    <row r="158" spans="1:12">
      <c r="A158" s="2">
        <v>2023</v>
      </c>
      <c r="B158" s="2">
        <v>3</v>
      </c>
      <c r="C158" s="2" t="s">
        <v>5</v>
      </c>
      <c r="D158" s="2" t="s">
        <v>52</v>
      </c>
      <c r="E158" s="2" t="s">
        <v>124</v>
      </c>
      <c r="J158" t="s">
        <v>105</v>
      </c>
      <c r="K158" t="s">
        <v>9</v>
      </c>
      <c r="L158" s="3">
        <v>0</v>
      </c>
    </row>
    <row r="159" spans="1:12">
      <c r="A159" s="2">
        <v>2023</v>
      </c>
      <c r="B159" s="2">
        <v>3</v>
      </c>
      <c r="C159" s="2" t="s">
        <v>5</v>
      </c>
      <c r="D159" s="2" t="s">
        <v>17</v>
      </c>
      <c r="E159" s="2" t="s">
        <v>124</v>
      </c>
    </row>
    <row r="160" spans="1:12">
      <c r="A160" s="2">
        <v>2023</v>
      </c>
      <c r="B160" s="2">
        <v>3</v>
      </c>
      <c r="C160" s="2" t="s">
        <v>4</v>
      </c>
      <c r="D160" s="2" t="s">
        <v>27</v>
      </c>
      <c r="E160" s="2" t="s">
        <v>124</v>
      </c>
    </row>
    <row r="161" spans="1:5">
      <c r="A161" s="2">
        <v>2023</v>
      </c>
      <c r="B161" s="2">
        <v>3</v>
      </c>
      <c r="C161" s="2" t="s">
        <v>5</v>
      </c>
      <c r="D161" s="2" t="s">
        <v>23</v>
      </c>
      <c r="E161" s="2" t="s">
        <v>124</v>
      </c>
    </row>
    <row r="162" spans="1:5">
      <c r="A162" s="2">
        <v>2023</v>
      </c>
      <c r="B162" s="2">
        <v>3</v>
      </c>
      <c r="C162" s="2" t="s">
        <v>4</v>
      </c>
      <c r="D162" s="2" t="s">
        <v>9</v>
      </c>
      <c r="E162" s="2" t="s">
        <v>124</v>
      </c>
    </row>
    <row r="163" spans="1:5">
      <c r="A163" s="2">
        <v>2023</v>
      </c>
      <c r="B163" s="2">
        <v>3</v>
      </c>
      <c r="C163" s="2" t="s">
        <v>5</v>
      </c>
      <c r="D163" s="2" t="s">
        <v>30</v>
      </c>
      <c r="E163" s="2" t="s">
        <v>124</v>
      </c>
    </row>
    <row r="164" spans="1:5">
      <c r="A164" s="2">
        <v>2023</v>
      </c>
      <c r="B164" s="2">
        <v>3</v>
      </c>
      <c r="C164" s="2" t="s">
        <v>5</v>
      </c>
      <c r="D164" s="2" t="s">
        <v>30</v>
      </c>
      <c r="E164" s="2" t="s">
        <v>124</v>
      </c>
    </row>
    <row r="165" spans="1:5">
      <c r="A165" s="2">
        <v>2023</v>
      </c>
      <c r="B165" s="2">
        <v>3</v>
      </c>
      <c r="C165" s="2" t="s">
        <v>4</v>
      </c>
      <c r="D165" s="2" t="s">
        <v>30</v>
      </c>
      <c r="E165" s="2" t="s">
        <v>124</v>
      </c>
    </row>
    <row r="166" spans="1:5">
      <c r="A166" s="2">
        <v>2023</v>
      </c>
      <c r="B166" s="2">
        <v>4</v>
      </c>
      <c r="C166" s="2" t="s">
        <v>4</v>
      </c>
      <c r="D166" s="2" t="s">
        <v>53</v>
      </c>
      <c r="E166" s="2" t="s">
        <v>124</v>
      </c>
    </row>
    <row r="167" spans="1:5">
      <c r="A167" s="2">
        <v>2023</v>
      </c>
      <c r="B167" s="2">
        <v>4</v>
      </c>
      <c r="C167" s="2" t="s">
        <v>4</v>
      </c>
      <c r="D167" s="2" t="s">
        <v>29</v>
      </c>
      <c r="E167" s="2" t="s">
        <v>124</v>
      </c>
    </row>
    <row r="168" spans="1:5">
      <c r="A168" s="2">
        <v>2023</v>
      </c>
      <c r="B168" s="2">
        <v>4</v>
      </c>
      <c r="C168" s="2" t="s">
        <v>4</v>
      </c>
      <c r="D168" s="2" t="s">
        <v>8</v>
      </c>
      <c r="E168" s="2" t="s">
        <v>124</v>
      </c>
    </row>
    <row r="169" spans="1:5">
      <c r="A169" s="2">
        <v>2023</v>
      </c>
      <c r="B169" s="2">
        <v>4</v>
      </c>
      <c r="C169" s="2" t="s">
        <v>4</v>
      </c>
      <c r="D169" s="2" t="s">
        <v>9</v>
      </c>
      <c r="E169" s="2" t="s">
        <v>124</v>
      </c>
    </row>
    <row r="170" spans="1:5">
      <c r="A170" s="2">
        <v>2023</v>
      </c>
      <c r="B170" s="2">
        <v>4</v>
      </c>
      <c r="C170" s="2" t="s">
        <v>4</v>
      </c>
      <c r="D170" s="2" t="s">
        <v>17</v>
      </c>
      <c r="E170" s="2" t="s">
        <v>124</v>
      </c>
    </row>
    <row r="171" spans="1:5">
      <c r="A171" s="2">
        <v>2023</v>
      </c>
      <c r="B171" s="2">
        <v>4</v>
      </c>
      <c r="C171" s="2" t="s">
        <v>4</v>
      </c>
      <c r="D171" s="2" t="s">
        <v>42</v>
      </c>
      <c r="E171" s="2" t="s">
        <v>124</v>
      </c>
    </row>
    <row r="172" spans="1:5">
      <c r="A172" s="2">
        <v>2023</v>
      </c>
      <c r="B172" s="2">
        <v>4</v>
      </c>
      <c r="C172" s="2" t="s">
        <v>4</v>
      </c>
      <c r="D172" s="2" t="s">
        <v>36</v>
      </c>
      <c r="E172" s="2" t="s">
        <v>124</v>
      </c>
    </row>
    <row r="173" spans="1:5">
      <c r="A173" s="2">
        <v>2023</v>
      </c>
      <c r="B173" s="2">
        <v>4</v>
      </c>
      <c r="C173" s="2" t="s">
        <v>4</v>
      </c>
      <c r="D173" s="2" t="s">
        <v>36</v>
      </c>
      <c r="E173" s="2" t="s">
        <v>124</v>
      </c>
    </row>
    <row r="174" spans="1:5">
      <c r="A174" s="2">
        <v>2023</v>
      </c>
      <c r="B174" s="2">
        <v>4</v>
      </c>
      <c r="C174" s="2" t="s">
        <v>5</v>
      </c>
      <c r="D174" s="2" t="s">
        <v>28</v>
      </c>
      <c r="E174" s="2" t="s">
        <v>124</v>
      </c>
    </row>
    <row r="175" spans="1:5">
      <c r="A175" s="2">
        <v>2023</v>
      </c>
      <c r="B175" s="2">
        <v>4</v>
      </c>
      <c r="C175" s="2" t="s">
        <v>4</v>
      </c>
      <c r="D175" s="2" t="s">
        <v>27</v>
      </c>
      <c r="E175" s="2" t="s">
        <v>124</v>
      </c>
    </row>
    <row r="176" spans="1:5">
      <c r="A176" s="2">
        <v>2023</v>
      </c>
      <c r="B176" s="2">
        <v>4</v>
      </c>
      <c r="C176" s="2" t="s">
        <v>4</v>
      </c>
      <c r="D176" s="2" t="s">
        <v>54</v>
      </c>
      <c r="E176" s="2" t="s">
        <v>124</v>
      </c>
    </row>
    <row r="177" spans="1:5">
      <c r="A177" s="2">
        <v>2023</v>
      </c>
      <c r="B177" s="2">
        <v>4</v>
      </c>
      <c r="C177" s="2" t="s">
        <v>4</v>
      </c>
      <c r="D177" s="2" t="s">
        <v>54</v>
      </c>
      <c r="E177" s="2" t="s">
        <v>124</v>
      </c>
    </row>
    <row r="178" spans="1:5">
      <c r="A178" s="2">
        <v>2023</v>
      </c>
      <c r="B178" s="2">
        <v>4</v>
      </c>
      <c r="C178" s="2" t="s">
        <v>4</v>
      </c>
      <c r="D178" s="2" t="s">
        <v>55</v>
      </c>
      <c r="E178" s="2" t="s">
        <v>124</v>
      </c>
    </row>
    <row r="179" spans="1:5">
      <c r="A179" s="2">
        <v>2023</v>
      </c>
      <c r="B179" s="2">
        <v>4</v>
      </c>
      <c r="C179" s="2" t="s">
        <v>5</v>
      </c>
      <c r="D179" s="2" t="s">
        <v>17</v>
      </c>
      <c r="E179" s="2" t="s">
        <v>124</v>
      </c>
    </row>
    <row r="180" spans="1:5">
      <c r="A180" s="2">
        <v>2023</v>
      </c>
      <c r="B180" s="2">
        <v>4</v>
      </c>
      <c r="C180" s="2" t="s">
        <v>5</v>
      </c>
      <c r="D180" s="2" t="s">
        <v>25</v>
      </c>
      <c r="E180" s="2" t="s">
        <v>124</v>
      </c>
    </row>
    <row r="181" spans="1:5">
      <c r="A181" s="2">
        <v>2023</v>
      </c>
      <c r="B181" s="2">
        <v>4</v>
      </c>
      <c r="C181" s="2" t="s">
        <v>4</v>
      </c>
      <c r="D181" s="2" t="s">
        <v>53</v>
      </c>
      <c r="E181" s="2" t="s">
        <v>124</v>
      </c>
    </row>
    <row r="182" spans="1:5">
      <c r="A182" s="2">
        <v>2023</v>
      </c>
      <c r="B182" s="2">
        <v>4</v>
      </c>
      <c r="C182" s="2" t="s">
        <v>4</v>
      </c>
      <c r="D182" s="2" t="s">
        <v>32</v>
      </c>
      <c r="E182" s="2" t="s">
        <v>124</v>
      </c>
    </row>
    <row r="183" spans="1:5">
      <c r="A183" s="2">
        <v>2023</v>
      </c>
      <c r="B183" s="2">
        <v>4</v>
      </c>
      <c r="C183" s="2" t="s">
        <v>4</v>
      </c>
      <c r="D183" s="2" t="s">
        <v>32</v>
      </c>
      <c r="E183" s="2" t="s">
        <v>124</v>
      </c>
    </row>
    <row r="184" spans="1:5">
      <c r="A184" s="2">
        <v>2023</v>
      </c>
      <c r="B184" s="2">
        <v>4</v>
      </c>
      <c r="C184" s="2" t="s">
        <v>98</v>
      </c>
      <c r="D184" s="2" t="s">
        <v>102</v>
      </c>
      <c r="E184" s="2" t="s">
        <v>124</v>
      </c>
    </row>
    <row r="185" spans="1:5">
      <c r="A185" s="2">
        <v>2023</v>
      </c>
      <c r="B185" s="2">
        <v>4</v>
      </c>
      <c r="C185" s="2" t="s">
        <v>4</v>
      </c>
      <c r="D185" s="2" t="s">
        <v>30</v>
      </c>
      <c r="E185" s="2" t="s">
        <v>124</v>
      </c>
    </row>
    <row r="186" spans="1:5">
      <c r="A186" s="2">
        <v>2023</v>
      </c>
      <c r="B186" s="2">
        <v>4</v>
      </c>
      <c r="C186" s="2" t="s">
        <v>4</v>
      </c>
      <c r="D186" s="2" t="s">
        <v>13</v>
      </c>
      <c r="E186" s="2" t="s">
        <v>124</v>
      </c>
    </row>
    <row r="187" spans="1:5">
      <c r="A187" s="2">
        <v>2023</v>
      </c>
      <c r="B187" s="2">
        <v>4</v>
      </c>
      <c r="C187" s="2" t="s">
        <v>4</v>
      </c>
      <c r="D187" s="2" t="s">
        <v>25</v>
      </c>
      <c r="E187" s="2" t="s">
        <v>124</v>
      </c>
    </row>
    <row r="188" spans="1:5">
      <c r="A188" s="2">
        <v>2023</v>
      </c>
      <c r="B188" s="2">
        <v>4</v>
      </c>
      <c r="C188" s="2" t="s">
        <v>5</v>
      </c>
      <c r="D188" s="2" t="s">
        <v>24</v>
      </c>
      <c r="E188" s="2" t="s">
        <v>124</v>
      </c>
    </row>
    <row r="189" spans="1:5">
      <c r="A189" s="2">
        <v>2023</v>
      </c>
      <c r="B189" s="2">
        <v>4</v>
      </c>
      <c r="C189" s="2" t="s">
        <v>5</v>
      </c>
      <c r="D189" s="2" t="s">
        <v>28</v>
      </c>
      <c r="E189" s="2" t="s">
        <v>124</v>
      </c>
    </row>
    <row r="190" spans="1:5">
      <c r="A190" s="2">
        <v>2023</v>
      </c>
      <c r="B190" s="2">
        <v>4</v>
      </c>
      <c r="C190" s="2" t="s">
        <v>5</v>
      </c>
      <c r="D190" s="2" t="s">
        <v>28</v>
      </c>
      <c r="E190" s="2" t="s">
        <v>124</v>
      </c>
    </row>
    <row r="191" spans="1:5">
      <c r="A191" s="2">
        <v>2023</v>
      </c>
      <c r="B191" s="2">
        <v>4</v>
      </c>
      <c r="C191" s="2" t="s">
        <v>4</v>
      </c>
      <c r="D191" s="2" t="s">
        <v>11</v>
      </c>
      <c r="E191" s="2" t="s">
        <v>124</v>
      </c>
    </row>
    <row r="192" spans="1:5">
      <c r="A192" s="2">
        <v>2023</v>
      </c>
      <c r="B192" s="2">
        <v>4</v>
      </c>
      <c r="C192" s="2" t="s">
        <v>4</v>
      </c>
      <c r="D192" s="2" t="s">
        <v>27</v>
      </c>
      <c r="E192" s="2" t="s">
        <v>124</v>
      </c>
    </row>
    <row r="193" spans="1:5">
      <c r="A193" s="2">
        <v>2023</v>
      </c>
      <c r="B193" s="2">
        <v>5</v>
      </c>
      <c r="C193" s="2" t="s">
        <v>4</v>
      </c>
      <c r="D193" s="2" t="s">
        <v>27</v>
      </c>
      <c r="E193" s="2" t="s">
        <v>124</v>
      </c>
    </row>
    <row r="194" spans="1:5">
      <c r="A194" s="2">
        <v>2023</v>
      </c>
      <c r="B194" s="2">
        <v>5</v>
      </c>
      <c r="C194" s="2" t="s">
        <v>4</v>
      </c>
      <c r="D194" s="2" t="s">
        <v>29</v>
      </c>
      <c r="E194" s="2" t="s">
        <v>124</v>
      </c>
    </row>
    <row r="195" spans="1:5">
      <c r="A195" s="2">
        <v>2023</v>
      </c>
      <c r="B195" s="2">
        <v>5</v>
      </c>
      <c r="C195" s="2" t="s">
        <v>4</v>
      </c>
      <c r="D195" s="2" t="s">
        <v>27</v>
      </c>
      <c r="E195" s="2" t="s">
        <v>124</v>
      </c>
    </row>
    <row r="196" spans="1:5">
      <c r="A196" s="2">
        <v>2023</v>
      </c>
      <c r="B196" s="2">
        <v>5</v>
      </c>
      <c r="C196" s="2" t="s">
        <v>5</v>
      </c>
      <c r="D196" s="2" t="s">
        <v>23</v>
      </c>
      <c r="E196" s="2" t="s">
        <v>124</v>
      </c>
    </row>
    <row r="197" spans="1:5">
      <c r="A197" s="2">
        <v>2023</v>
      </c>
      <c r="B197" s="2">
        <v>5</v>
      </c>
      <c r="C197" s="2" t="s">
        <v>4</v>
      </c>
      <c r="D197" s="2" t="s">
        <v>56</v>
      </c>
      <c r="E197" s="2" t="s">
        <v>124</v>
      </c>
    </row>
    <row r="198" spans="1:5">
      <c r="A198" s="2">
        <v>2023</v>
      </c>
      <c r="B198" s="2">
        <v>5</v>
      </c>
      <c r="C198" s="2" t="s">
        <v>4</v>
      </c>
      <c r="D198" s="2" t="s">
        <v>15</v>
      </c>
      <c r="E198" s="2" t="s">
        <v>124</v>
      </c>
    </row>
    <row r="199" spans="1:5">
      <c r="A199" s="2">
        <v>2023</v>
      </c>
      <c r="B199" s="2">
        <v>5</v>
      </c>
      <c r="C199" s="2" t="s">
        <v>5</v>
      </c>
      <c r="D199" s="2" t="s">
        <v>68</v>
      </c>
      <c r="E199" s="2" t="s">
        <v>124</v>
      </c>
    </row>
    <row r="200" spans="1:5">
      <c r="A200" s="2">
        <v>2023</v>
      </c>
      <c r="B200" s="2">
        <v>5</v>
      </c>
      <c r="C200" s="2" t="s">
        <v>5</v>
      </c>
      <c r="D200" s="2" t="s">
        <v>17</v>
      </c>
      <c r="E200" s="2" t="s">
        <v>124</v>
      </c>
    </row>
    <row r="201" spans="1:5">
      <c r="A201" s="2">
        <v>2023</v>
      </c>
      <c r="B201" s="2">
        <v>5</v>
      </c>
      <c r="C201" s="2" t="s">
        <v>5</v>
      </c>
      <c r="D201" s="2" t="s">
        <v>20</v>
      </c>
      <c r="E201" s="2" t="s">
        <v>124</v>
      </c>
    </row>
    <row r="202" spans="1:5">
      <c r="A202" s="2">
        <v>2023</v>
      </c>
      <c r="B202" s="2">
        <v>5</v>
      </c>
      <c r="C202" s="2" t="s">
        <v>5</v>
      </c>
      <c r="D202" s="2" t="s">
        <v>37</v>
      </c>
      <c r="E202" s="2" t="s">
        <v>124</v>
      </c>
    </row>
    <row r="203" spans="1:5">
      <c r="A203" s="2">
        <v>2023</v>
      </c>
      <c r="B203" s="2">
        <v>5</v>
      </c>
      <c r="C203" s="2" t="s">
        <v>4</v>
      </c>
      <c r="D203" s="2" t="s">
        <v>36</v>
      </c>
      <c r="E203" s="2" t="s">
        <v>124</v>
      </c>
    </row>
    <row r="204" spans="1:5">
      <c r="A204" s="2">
        <v>2023</v>
      </c>
      <c r="B204" s="2">
        <v>5</v>
      </c>
      <c r="C204" s="2" t="s">
        <v>4</v>
      </c>
      <c r="D204" s="2" t="s">
        <v>36</v>
      </c>
      <c r="E204" s="2" t="s">
        <v>124</v>
      </c>
    </row>
    <row r="205" spans="1:5">
      <c r="A205" s="2">
        <v>2023</v>
      </c>
      <c r="B205" s="2">
        <v>5</v>
      </c>
      <c r="C205" s="2" t="s">
        <v>4</v>
      </c>
      <c r="D205" s="2" t="s">
        <v>30</v>
      </c>
      <c r="E205" s="2" t="s">
        <v>124</v>
      </c>
    </row>
    <row r="206" spans="1:5">
      <c r="A206" s="2">
        <v>2023</v>
      </c>
      <c r="B206" s="2">
        <v>5</v>
      </c>
      <c r="C206" s="2" t="s">
        <v>5</v>
      </c>
      <c r="D206" s="2" t="s">
        <v>48</v>
      </c>
      <c r="E206" s="2" t="s">
        <v>124</v>
      </c>
    </row>
    <row r="207" spans="1:5">
      <c r="A207" s="2">
        <v>2023</v>
      </c>
      <c r="B207" s="2">
        <v>5</v>
      </c>
      <c r="C207" s="2" t="s">
        <v>5</v>
      </c>
      <c r="D207" s="2" t="s">
        <v>27</v>
      </c>
      <c r="E207" s="2" t="s">
        <v>124</v>
      </c>
    </row>
    <row r="208" spans="1:5">
      <c r="A208" s="2">
        <v>2023</v>
      </c>
      <c r="B208" s="2">
        <v>5</v>
      </c>
      <c r="C208" s="2" t="s">
        <v>5</v>
      </c>
      <c r="D208" s="2" t="s">
        <v>27</v>
      </c>
      <c r="E208" s="2" t="s">
        <v>124</v>
      </c>
    </row>
    <row r="209" spans="1:5">
      <c r="A209" s="2">
        <v>2023</v>
      </c>
      <c r="B209" s="2">
        <v>5</v>
      </c>
      <c r="C209" s="2" t="s">
        <v>5</v>
      </c>
      <c r="D209" s="2" t="s">
        <v>49</v>
      </c>
      <c r="E209" s="2" t="s">
        <v>124</v>
      </c>
    </row>
    <row r="210" spans="1:5">
      <c r="A210" s="2">
        <v>2023</v>
      </c>
      <c r="B210" s="2">
        <v>5</v>
      </c>
      <c r="C210" s="2" t="s">
        <v>4</v>
      </c>
      <c r="D210" s="2" t="s">
        <v>9</v>
      </c>
      <c r="E210" s="2" t="s">
        <v>124</v>
      </c>
    </row>
    <row r="211" spans="1:5">
      <c r="A211" s="2">
        <v>2023</v>
      </c>
      <c r="B211" s="2">
        <v>5</v>
      </c>
      <c r="C211" s="2" t="s">
        <v>4</v>
      </c>
      <c r="D211" s="2" t="s">
        <v>56</v>
      </c>
      <c r="E211" s="2" t="s">
        <v>124</v>
      </c>
    </row>
    <row r="212" spans="1:5">
      <c r="A212" s="2">
        <v>2023</v>
      </c>
      <c r="B212" s="2">
        <v>5</v>
      </c>
      <c r="C212" s="2" t="s">
        <v>4</v>
      </c>
      <c r="D212" s="2" t="s">
        <v>27</v>
      </c>
      <c r="E212" s="2" t="s">
        <v>124</v>
      </c>
    </row>
    <row r="213" spans="1:5">
      <c r="A213" s="2">
        <v>2023</v>
      </c>
      <c r="B213" s="2">
        <v>5</v>
      </c>
      <c r="C213" s="2" t="s">
        <v>4</v>
      </c>
      <c r="D213" s="2" t="s">
        <v>20</v>
      </c>
      <c r="E213" s="2" t="s">
        <v>124</v>
      </c>
    </row>
    <row r="214" spans="1:5">
      <c r="A214" s="2">
        <v>2023</v>
      </c>
      <c r="B214" s="2">
        <v>5</v>
      </c>
      <c r="C214" s="2" t="s">
        <v>4</v>
      </c>
      <c r="D214" s="2" t="s">
        <v>30</v>
      </c>
      <c r="E214" s="2" t="s">
        <v>124</v>
      </c>
    </row>
    <row r="215" spans="1:5">
      <c r="A215" s="2">
        <v>2023</v>
      </c>
      <c r="B215" s="2">
        <v>5</v>
      </c>
      <c r="C215" s="2" t="s">
        <v>5</v>
      </c>
      <c r="D215" s="2" t="s">
        <v>29</v>
      </c>
      <c r="E215" s="2" t="s">
        <v>124</v>
      </c>
    </row>
    <row r="216" spans="1:5">
      <c r="A216" s="2">
        <v>2023</v>
      </c>
      <c r="B216" s="2">
        <v>5</v>
      </c>
      <c r="C216" s="2" t="s">
        <v>4</v>
      </c>
      <c r="D216" s="2" t="s">
        <v>30</v>
      </c>
      <c r="E216" s="2" t="s">
        <v>124</v>
      </c>
    </row>
    <row r="217" spans="1:5">
      <c r="A217" s="2">
        <v>2023</v>
      </c>
      <c r="B217" s="2">
        <v>5</v>
      </c>
      <c r="C217" s="2" t="s">
        <v>5</v>
      </c>
      <c r="D217" s="2" t="s">
        <v>16</v>
      </c>
      <c r="E217" s="2" t="s">
        <v>124</v>
      </c>
    </row>
    <row r="218" spans="1:5">
      <c r="A218" s="2">
        <v>2023</v>
      </c>
      <c r="B218" s="2">
        <v>5</v>
      </c>
      <c r="C218" s="2" t="s">
        <v>4</v>
      </c>
      <c r="D218" s="2" t="s">
        <v>14</v>
      </c>
      <c r="E218" s="2" t="s">
        <v>124</v>
      </c>
    </row>
    <row r="219" spans="1:5">
      <c r="A219" s="2">
        <v>2023</v>
      </c>
      <c r="B219" s="2">
        <v>5</v>
      </c>
      <c r="C219" s="2" t="s">
        <v>5</v>
      </c>
      <c r="D219" s="2" t="s">
        <v>19</v>
      </c>
      <c r="E219" s="2" t="s">
        <v>124</v>
      </c>
    </row>
    <row r="220" spans="1:5">
      <c r="A220" s="2">
        <v>2023</v>
      </c>
      <c r="B220" s="2">
        <v>5</v>
      </c>
      <c r="C220" s="2" t="s">
        <v>5</v>
      </c>
      <c r="D220" s="2" t="s">
        <v>28</v>
      </c>
      <c r="E220" s="2" t="s">
        <v>124</v>
      </c>
    </row>
    <row r="221" spans="1:5">
      <c r="A221" s="2">
        <v>2023</v>
      </c>
      <c r="B221" s="2">
        <v>5</v>
      </c>
      <c r="C221" s="2" t="s">
        <v>98</v>
      </c>
      <c r="D221" s="2" t="s">
        <v>100</v>
      </c>
      <c r="E221" s="2" t="s">
        <v>124</v>
      </c>
    </row>
    <row r="222" spans="1:5">
      <c r="A222" s="2">
        <v>2023</v>
      </c>
      <c r="B222" s="2">
        <v>5</v>
      </c>
      <c r="C222" s="2" t="s">
        <v>98</v>
      </c>
      <c r="D222" s="2" t="s">
        <v>101</v>
      </c>
      <c r="E222" s="2" t="s">
        <v>124</v>
      </c>
    </row>
    <row r="223" spans="1:5">
      <c r="A223" s="2">
        <v>2023</v>
      </c>
      <c r="B223" s="2">
        <v>5</v>
      </c>
      <c r="C223" s="2" t="s">
        <v>4</v>
      </c>
      <c r="D223" s="2" t="s">
        <v>53</v>
      </c>
      <c r="E223" s="2" t="s">
        <v>124</v>
      </c>
    </row>
    <row r="224" spans="1:5">
      <c r="A224" s="2">
        <v>2023</v>
      </c>
      <c r="B224" s="2">
        <v>5</v>
      </c>
      <c r="C224" s="2" t="s">
        <v>5</v>
      </c>
      <c r="D224" s="2" t="s">
        <v>53</v>
      </c>
      <c r="E224" s="2" t="s">
        <v>124</v>
      </c>
    </row>
    <row r="225" spans="1:5">
      <c r="A225" s="2">
        <v>2023</v>
      </c>
      <c r="B225" s="2">
        <v>5</v>
      </c>
      <c r="C225" s="2" t="s">
        <v>4</v>
      </c>
      <c r="D225" s="2" t="s">
        <v>30</v>
      </c>
      <c r="E225" s="2" t="s">
        <v>124</v>
      </c>
    </row>
    <row r="226" spans="1:5">
      <c r="A226" s="2">
        <v>2023</v>
      </c>
      <c r="B226" s="2">
        <v>5</v>
      </c>
      <c r="C226" s="2" t="s">
        <v>4</v>
      </c>
      <c r="D226" s="2" t="s">
        <v>58</v>
      </c>
      <c r="E226" s="2" t="s">
        <v>124</v>
      </c>
    </row>
    <row r="227" spans="1:5">
      <c r="A227" s="2">
        <v>2023</v>
      </c>
      <c r="B227" s="2">
        <v>5</v>
      </c>
      <c r="C227" s="2" t="s">
        <v>4</v>
      </c>
      <c r="D227" s="2" t="s">
        <v>30</v>
      </c>
      <c r="E227" s="2" t="s">
        <v>124</v>
      </c>
    </row>
    <row r="228" spans="1:5">
      <c r="A228" s="2">
        <v>2023</v>
      </c>
      <c r="B228" s="2">
        <v>5</v>
      </c>
      <c r="C228" s="2" t="s">
        <v>4</v>
      </c>
      <c r="D228" s="2" t="s">
        <v>59</v>
      </c>
      <c r="E228" s="2" t="s">
        <v>124</v>
      </c>
    </row>
    <row r="229" spans="1:5">
      <c r="A229" s="2">
        <v>2023</v>
      </c>
      <c r="B229" s="2">
        <v>5</v>
      </c>
      <c r="C229" s="2" t="s">
        <v>4</v>
      </c>
      <c r="D229" s="2" t="s">
        <v>54</v>
      </c>
      <c r="E229" s="2" t="s">
        <v>124</v>
      </c>
    </row>
    <row r="230" spans="1:5">
      <c r="A230" s="2">
        <v>2023</v>
      </c>
      <c r="B230" s="2">
        <v>5</v>
      </c>
      <c r="C230" s="2" t="s">
        <v>4</v>
      </c>
      <c r="D230" s="2" t="s">
        <v>56</v>
      </c>
      <c r="E230" s="2" t="s">
        <v>124</v>
      </c>
    </row>
    <row r="231" spans="1:5">
      <c r="A231" s="2">
        <v>2023</v>
      </c>
      <c r="B231" s="2">
        <v>5</v>
      </c>
      <c r="C231" s="2" t="s">
        <v>4</v>
      </c>
      <c r="D231" s="2" t="s">
        <v>22</v>
      </c>
      <c r="E231" s="2" t="s">
        <v>124</v>
      </c>
    </row>
    <row r="232" spans="1:5">
      <c r="A232" s="2">
        <v>2023</v>
      </c>
      <c r="B232" s="2">
        <v>5</v>
      </c>
      <c r="C232" s="2" t="s">
        <v>4</v>
      </c>
      <c r="D232" s="2" t="s">
        <v>24</v>
      </c>
      <c r="E232" s="2" t="s">
        <v>124</v>
      </c>
    </row>
    <row r="233" spans="1:5">
      <c r="A233" s="2">
        <v>2023</v>
      </c>
      <c r="B233" s="2">
        <v>5</v>
      </c>
      <c r="C233" s="2" t="s">
        <v>4</v>
      </c>
      <c r="D233" s="2" t="s">
        <v>55</v>
      </c>
      <c r="E233" s="2" t="s">
        <v>124</v>
      </c>
    </row>
    <row r="234" spans="1:5">
      <c r="A234" s="2">
        <v>2023</v>
      </c>
      <c r="B234" s="2">
        <v>5</v>
      </c>
      <c r="C234" s="2" t="s">
        <v>4</v>
      </c>
      <c r="D234" s="2" t="s">
        <v>9</v>
      </c>
      <c r="E234" s="2" t="s">
        <v>124</v>
      </c>
    </row>
    <row r="235" spans="1:5">
      <c r="A235" s="2">
        <v>2023</v>
      </c>
      <c r="B235" s="2">
        <v>5</v>
      </c>
      <c r="C235" s="2" t="s">
        <v>5</v>
      </c>
      <c r="D235" s="2" t="s">
        <v>30</v>
      </c>
      <c r="E235" s="2" t="s">
        <v>124</v>
      </c>
    </row>
    <row r="236" spans="1:5">
      <c r="A236" s="2">
        <v>2023</v>
      </c>
      <c r="B236" s="2">
        <v>5</v>
      </c>
      <c r="C236" s="2" t="s">
        <v>5</v>
      </c>
      <c r="D236" s="2" t="s">
        <v>25</v>
      </c>
      <c r="E236" s="2" t="s">
        <v>124</v>
      </c>
    </row>
    <row r="237" spans="1:5">
      <c r="A237" s="2">
        <v>2023</v>
      </c>
      <c r="B237" s="2">
        <v>5</v>
      </c>
      <c r="C237" s="2" t="s">
        <v>4</v>
      </c>
      <c r="D237" s="2" t="s">
        <v>9</v>
      </c>
      <c r="E237" s="2" t="s">
        <v>124</v>
      </c>
    </row>
    <row r="238" spans="1:5">
      <c r="A238" s="2">
        <v>2023</v>
      </c>
      <c r="B238" s="2">
        <v>5</v>
      </c>
      <c r="C238" s="2" t="s">
        <v>4</v>
      </c>
      <c r="D238" s="2" t="s">
        <v>17</v>
      </c>
      <c r="E238" s="2" t="s">
        <v>124</v>
      </c>
    </row>
    <row r="239" spans="1:5">
      <c r="A239" s="2">
        <v>2023</v>
      </c>
      <c r="B239" s="2">
        <v>5</v>
      </c>
      <c r="C239" s="2" t="s">
        <v>5</v>
      </c>
      <c r="D239" s="2" t="s">
        <v>28</v>
      </c>
      <c r="E239" s="2" t="s">
        <v>124</v>
      </c>
    </row>
    <row r="240" spans="1:5">
      <c r="A240" s="2">
        <v>2023</v>
      </c>
      <c r="B240" s="2">
        <v>5</v>
      </c>
      <c r="C240" s="2" t="s">
        <v>4</v>
      </c>
      <c r="D240" s="2" t="s">
        <v>27</v>
      </c>
      <c r="E240" s="2" t="s">
        <v>124</v>
      </c>
    </row>
    <row r="241" spans="1:5">
      <c r="A241" s="2">
        <v>2023</v>
      </c>
      <c r="B241" s="2">
        <v>5</v>
      </c>
      <c r="C241" s="2" t="s">
        <v>4</v>
      </c>
      <c r="D241" s="2" t="s">
        <v>50</v>
      </c>
      <c r="E241" s="2" t="s">
        <v>124</v>
      </c>
    </row>
    <row r="242" spans="1:5">
      <c r="A242" s="2">
        <v>2023</v>
      </c>
      <c r="B242" s="2">
        <v>5</v>
      </c>
      <c r="C242" s="2" t="s">
        <v>4</v>
      </c>
      <c r="D242" s="2" t="s">
        <v>30</v>
      </c>
      <c r="E242" s="2" t="s">
        <v>124</v>
      </c>
    </row>
    <row r="243" spans="1:5">
      <c r="A243" s="2">
        <v>2023</v>
      </c>
      <c r="B243" s="2">
        <v>5</v>
      </c>
      <c r="C243" s="2" t="s">
        <v>4</v>
      </c>
      <c r="D243" s="2" t="s">
        <v>30</v>
      </c>
      <c r="E243" s="2" t="s">
        <v>124</v>
      </c>
    </row>
    <row r="244" spans="1:5">
      <c r="A244" s="2">
        <v>2023</v>
      </c>
      <c r="B244" s="2">
        <v>5</v>
      </c>
      <c r="C244" s="2" t="s">
        <v>5</v>
      </c>
      <c r="D244" s="2" t="s">
        <v>24</v>
      </c>
      <c r="E244" s="2" t="s">
        <v>124</v>
      </c>
    </row>
    <row r="245" spans="1:5">
      <c r="A245" s="2">
        <v>2023</v>
      </c>
      <c r="B245" s="2">
        <v>5</v>
      </c>
      <c r="C245" s="2" t="s">
        <v>4</v>
      </c>
      <c r="D245" s="2" t="s">
        <v>12</v>
      </c>
      <c r="E245" s="2" t="s">
        <v>124</v>
      </c>
    </row>
    <row r="246" spans="1:5">
      <c r="A246" s="2">
        <v>2023</v>
      </c>
      <c r="B246" s="2">
        <v>5</v>
      </c>
      <c r="C246" s="2" t="s">
        <v>5</v>
      </c>
      <c r="D246" s="2" t="s">
        <v>27</v>
      </c>
      <c r="E246" s="2" t="s">
        <v>124</v>
      </c>
    </row>
    <row r="247" spans="1:5">
      <c r="A247" s="2">
        <v>2023</v>
      </c>
      <c r="B247" s="2">
        <v>5</v>
      </c>
      <c r="C247" s="2" t="s">
        <v>5</v>
      </c>
      <c r="D247" s="2" t="s">
        <v>27</v>
      </c>
      <c r="E247" s="2" t="s">
        <v>124</v>
      </c>
    </row>
    <row r="248" spans="1:5">
      <c r="A248" s="2">
        <v>2023</v>
      </c>
      <c r="B248" s="2">
        <v>5</v>
      </c>
      <c r="C248" s="2" t="s">
        <v>5</v>
      </c>
      <c r="D248" s="2" t="s">
        <v>60</v>
      </c>
      <c r="E248" s="2" t="s">
        <v>124</v>
      </c>
    </row>
    <row r="249" spans="1:5">
      <c r="A249" s="2">
        <v>2023</v>
      </c>
      <c r="B249" s="2">
        <v>5</v>
      </c>
      <c r="C249" s="2" t="s">
        <v>5</v>
      </c>
      <c r="D249" s="2" t="s">
        <v>61</v>
      </c>
      <c r="E249" s="2" t="s">
        <v>124</v>
      </c>
    </row>
    <row r="250" spans="1:5">
      <c r="A250" s="2">
        <v>2023</v>
      </c>
      <c r="B250" s="2">
        <v>5</v>
      </c>
      <c r="C250" s="2" t="s">
        <v>5</v>
      </c>
      <c r="D250" s="2" t="s">
        <v>62</v>
      </c>
      <c r="E250" s="2" t="s">
        <v>124</v>
      </c>
    </row>
    <row r="251" spans="1:5">
      <c r="A251" s="2">
        <v>2023</v>
      </c>
      <c r="B251" s="2">
        <v>5</v>
      </c>
      <c r="C251" s="2" t="s">
        <v>4</v>
      </c>
      <c r="D251" s="2" t="s">
        <v>27</v>
      </c>
      <c r="E251" s="2" t="s">
        <v>124</v>
      </c>
    </row>
    <row r="252" spans="1:5">
      <c r="A252" s="2">
        <v>2023</v>
      </c>
      <c r="B252" s="2">
        <v>5</v>
      </c>
      <c r="C252" s="2" t="s">
        <v>4</v>
      </c>
      <c r="D252" s="2" t="s">
        <v>27</v>
      </c>
      <c r="E252" s="2" t="s">
        <v>124</v>
      </c>
    </row>
    <row r="253" spans="1:5">
      <c r="A253" s="2">
        <v>2023</v>
      </c>
      <c r="B253" s="2">
        <v>5</v>
      </c>
      <c r="C253" s="2" t="s">
        <v>5</v>
      </c>
      <c r="D253" s="2" t="s">
        <v>22</v>
      </c>
      <c r="E253" s="2" t="s">
        <v>124</v>
      </c>
    </row>
    <row r="254" spans="1:5">
      <c r="A254" s="2">
        <v>2023</v>
      </c>
      <c r="B254" s="2">
        <v>5</v>
      </c>
      <c r="C254" s="2" t="s">
        <v>4</v>
      </c>
      <c r="D254" s="2" t="s">
        <v>27</v>
      </c>
      <c r="E254" s="2" t="s">
        <v>124</v>
      </c>
    </row>
    <row r="255" spans="1:5">
      <c r="A255" s="2">
        <v>2023</v>
      </c>
      <c r="B255" s="2">
        <v>5</v>
      </c>
      <c r="C255" s="2" t="s">
        <v>4</v>
      </c>
      <c r="D255" s="2" t="s">
        <v>27</v>
      </c>
      <c r="E255" s="2" t="s">
        <v>124</v>
      </c>
    </row>
    <row r="256" spans="1:5">
      <c r="A256" s="2">
        <v>2023</v>
      </c>
      <c r="B256" s="2">
        <v>5</v>
      </c>
      <c r="C256" s="2" t="s">
        <v>4</v>
      </c>
      <c r="D256" s="2" t="s">
        <v>49</v>
      </c>
      <c r="E256" s="2" t="s">
        <v>124</v>
      </c>
    </row>
    <row r="257" spans="1:5">
      <c r="A257" s="2">
        <v>2023</v>
      </c>
      <c r="B257" s="2">
        <v>5</v>
      </c>
      <c r="C257" s="2" t="s">
        <v>4</v>
      </c>
      <c r="D257" s="2" t="s">
        <v>16</v>
      </c>
      <c r="E257" s="2" t="s">
        <v>124</v>
      </c>
    </row>
    <row r="258" spans="1:5">
      <c r="A258" s="2">
        <v>2023</v>
      </c>
      <c r="B258" s="2">
        <v>5</v>
      </c>
      <c r="C258" s="2" t="s">
        <v>4</v>
      </c>
      <c r="D258" s="2" t="s">
        <v>42</v>
      </c>
      <c r="E258" s="2" t="s">
        <v>124</v>
      </c>
    </row>
    <row r="259" spans="1:5">
      <c r="A259" s="2">
        <v>2023</v>
      </c>
      <c r="B259" s="2">
        <v>5</v>
      </c>
      <c r="C259" s="2" t="s">
        <v>4</v>
      </c>
      <c r="D259" s="2" t="s">
        <v>30</v>
      </c>
      <c r="E259" s="2" t="s">
        <v>124</v>
      </c>
    </row>
    <row r="260" spans="1:5">
      <c r="A260" s="2">
        <v>2023</v>
      </c>
      <c r="B260" s="2">
        <v>5</v>
      </c>
      <c r="C260" s="2" t="s">
        <v>4</v>
      </c>
      <c r="D260" s="2" t="s">
        <v>36</v>
      </c>
      <c r="E260" s="2" t="s">
        <v>124</v>
      </c>
    </row>
    <row r="261" spans="1:5">
      <c r="A261" s="2">
        <v>2023</v>
      </c>
      <c r="B261" s="2">
        <v>5</v>
      </c>
      <c r="C261" s="2" t="s">
        <v>5</v>
      </c>
      <c r="D261" s="2" t="s">
        <v>27</v>
      </c>
      <c r="E261" s="2" t="s">
        <v>124</v>
      </c>
    </row>
    <row r="262" spans="1:5">
      <c r="A262" s="2">
        <v>2023</v>
      </c>
      <c r="B262" s="2">
        <v>5</v>
      </c>
      <c r="C262" s="2" t="s">
        <v>4</v>
      </c>
      <c r="D262" s="2" t="s">
        <v>30</v>
      </c>
      <c r="E262" s="2" t="s">
        <v>124</v>
      </c>
    </row>
    <row r="263" spans="1:5">
      <c r="A263" s="2">
        <v>2023</v>
      </c>
      <c r="B263" s="2">
        <v>5</v>
      </c>
      <c r="C263" s="2" t="s">
        <v>5</v>
      </c>
      <c r="D263" s="2" t="s">
        <v>22</v>
      </c>
      <c r="E263" s="2" t="s">
        <v>124</v>
      </c>
    </row>
    <row r="264" spans="1:5">
      <c r="A264" s="2">
        <v>2023</v>
      </c>
      <c r="B264" s="2">
        <v>5</v>
      </c>
      <c r="C264" s="2" t="s">
        <v>4</v>
      </c>
      <c r="D264" s="2" t="s">
        <v>25</v>
      </c>
      <c r="E264" s="2" t="s">
        <v>124</v>
      </c>
    </row>
    <row r="265" spans="1:5">
      <c r="A265" s="2">
        <v>2023</v>
      </c>
      <c r="B265" s="2">
        <v>5</v>
      </c>
      <c r="C265" s="2" t="s">
        <v>4</v>
      </c>
      <c r="D265" s="2" t="s">
        <v>41</v>
      </c>
      <c r="E265" s="2" t="s">
        <v>124</v>
      </c>
    </row>
    <row r="266" spans="1:5">
      <c r="A266" s="2">
        <v>2023</v>
      </c>
      <c r="B266" s="2">
        <v>5</v>
      </c>
      <c r="C266" s="2" t="s">
        <v>4</v>
      </c>
      <c r="D266" s="2" t="s">
        <v>36</v>
      </c>
      <c r="E266" s="2" t="s">
        <v>124</v>
      </c>
    </row>
    <row r="267" spans="1:5">
      <c r="A267" s="2">
        <v>2023</v>
      </c>
      <c r="B267" s="2">
        <v>5</v>
      </c>
      <c r="C267" s="2" t="s">
        <v>4</v>
      </c>
      <c r="D267" s="2" t="s">
        <v>14</v>
      </c>
      <c r="E267" s="2" t="s">
        <v>124</v>
      </c>
    </row>
    <row r="268" spans="1:5">
      <c r="A268" s="2">
        <v>2023</v>
      </c>
      <c r="B268" s="2">
        <v>6</v>
      </c>
      <c r="C268" s="2" t="s">
        <v>5</v>
      </c>
      <c r="D268" s="2" t="s">
        <v>23</v>
      </c>
      <c r="E268" s="2" t="s">
        <v>124</v>
      </c>
    </row>
    <row r="269" spans="1:5">
      <c r="A269" s="2">
        <v>2023</v>
      </c>
      <c r="B269" s="2">
        <v>6</v>
      </c>
      <c r="C269" s="2" t="s">
        <v>4</v>
      </c>
      <c r="D269" s="2" t="s">
        <v>119</v>
      </c>
      <c r="E269" s="2" t="s">
        <v>124</v>
      </c>
    </row>
    <row r="270" spans="1:5">
      <c r="A270" s="2">
        <v>2023</v>
      </c>
      <c r="B270" s="2">
        <v>6</v>
      </c>
      <c r="C270" s="2" t="s">
        <v>5</v>
      </c>
      <c r="D270" s="2" t="s">
        <v>27</v>
      </c>
      <c r="E270" s="2" t="s">
        <v>124</v>
      </c>
    </row>
    <row r="271" spans="1:5">
      <c r="A271" s="2">
        <v>2023</v>
      </c>
      <c r="B271" s="2">
        <v>6</v>
      </c>
      <c r="C271" s="2" t="s">
        <v>5</v>
      </c>
      <c r="D271" s="2" t="s">
        <v>27</v>
      </c>
      <c r="E271" s="2" t="s">
        <v>124</v>
      </c>
    </row>
    <row r="272" spans="1:5">
      <c r="A272" s="2">
        <v>2023</v>
      </c>
      <c r="B272" s="2">
        <v>6</v>
      </c>
      <c r="C272" s="2" t="s">
        <v>5</v>
      </c>
      <c r="D272" s="2" t="s">
        <v>27</v>
      </c>
      <c r="E272" s="2" t="s">
        <v>124</v>
      </c>
    </row>
    <row r="273" spans="1:5">
      <c r="A273" s="2">
        <v>2023</v>
      </c>
      <c r="B273" s="2">
        <v>6</v>
      </c>
      <c r="C273" s="2" t="s">
        <v>5</v>
      </c>
      <c r="D273" s="2" t="s">
        <v>28</v>
      </c>
      <c r="E273" s="2" t="s">
        <v>124</v>
      </c>
    </row>
    <row r="274" spans="1:5">
      <c r="A274" s="2">
        <v>2023</v>
      </c>
      <c r="B274" s="2">
        <v>6</v>
      </c>
      <c r="C274" s="2" t="s">
        <v>4</v>
      </c>
      <c r="D274" s="2" t="s">
        <v>17</v>
      </c>
      <c r="E274" s="2" t="s">
        <v>124</v>
      </c>
    </row>
    <row r="275" spans="1:5">
      <c r="A275" s="2">
        <v>2023</v>
      </c>
      <c r="B275" s="2">
        <v>6</v>
      </c>
      <c r="C275" s="2" t="s">
        <v>4</v>
      </c>
      <c r="D275" s="2" t="s">
        <v>23</v>
      </c>
      <c r="E275" s="2" t="s">
        <v>124</v>
      </c>
    </row>
    <row r="276" spans="1:5">
      <c r="A276" s="2">
        <v>2023</v>
      </c>
      <c r="B276" s="2">
        <v>6</v>
      </c>
      <c r="C276" s="2" t="s">
        <v>4</v>
      </c>
      <c r="D276" s="2" t="s">
        <v>42</v>
      </c>
      <c r="E276" s="2" t="s">
        <v>124</v>
      </c>
    </row>
    <row r="277" spans="1:5">
      <c r="A277" s="2">
        <v>2023</v>
      </c>
      <c r="B277" s="2">
        <v>6</v>
      </c>
      <c r="C277" s="2" t="s">
        <v>4</v>
      </c>
      <c r="D277" s="2" t="s">
        <v>13</v>
      </c>
      <c r="E277" s="2" t="s">
        <v>124</v>
      </c>
    </row>
    <row r="278" spans="1:5">
      <c r="A278" s="2">
        <v>2023</v>
      </c>
      <c r="B278" s="2">
        <v>6</v>
      </c>
      <c r="C278" s="2" t="s">
        <v>4</v>
      </c>
      <c r="D278" s="2" t="s">
        <v>17</v>
      </c>
      <c r="E278" s="2" t="s">
        <v>124</v>
      </c>
    </row>
    <row r="279" spans="1:5">
      <c r="A279" s="2">
        <v>2023</v>
      </c>
      <c r="B279" s="2">
        <v>6</v>
      </c>
      <c r="C279" s="2" t="s">
        <v>4</v>
      </c>
      <c r="D279" s="2" t="s">
        <v>46</v>
      </c>
      <c r="E279" s="2" t="s">
        <v>124</v>
      </c>
    </row>
    <row r="280" spans="1:5">
      <c r="A280" s="2">
        <v>2023</v>
      </c>
      <c r="B280" s="2">
        <v>6</v>
      </c>
      <c r="C280" s="2" t="s">
        <v>5</v>
      </c>
      <c r="D280" s="2" t="s">
        <v>17</v>
      </c>
      <c r="E280" s="2" t="s">
        <v>124</v>
      </c>
    </row>
    <row r="281" spans="1:5">
      <c r="A281" s="2">
        <v>2023</v>
      </c>
      <c r="B281" s="2">
        <v>6</v>
      </c>
      <c r="C281" s="2" t="s">
        <v>4</v>
      </c>
      <c r="D281" s="2" t="s">
        <v>64</v>
      </c>
      <c r="E281" s="2" t="s">
        <v>124</v>
      </c>
    </row>
    <row r="282" spans="1:5">
      <c r="A282" s="2">
        <v>2023</v>
      </c>
      <c r="B282" s="2">
        <v>6</v>
      </c>
      <c r="C282" s="2" t="s">
        <v>4</v>
      </c>
      <c r="D282" s="2" t="s">
        <v>60</v>
      </c>
      <c r="E282" s="2" t="s">
        <v>124</v>
      </c>
    </row>
    <row r="283" spans="1:5">
      <c r="A283" s="2">
        <v>2023</v>
      </c>
      <c r="B283" s="2">
        <v>6</v>
      </c>
      <c r="C283" s="2" t="s">
        <v>4</v>
      </c>
      <c r="D283" s="2" t="s">
        <v>43</v>
      </c>
      <c r="E283" s="2" t="s">
        <v>124</v>
      </c>
    </row>
    <row r="284" spans="1:5">
      <c r="A284" s="2">
        <v>2023</v>
      </c>
      <c r="B284" s="2">
        <v>6</v>
      </c>
      <c r="C284" s="2" t="s">
        <v>4</v>
      </c>
      <c r="D284" s="2" t="s">
        <v>11</v>
      </c>
      <c r="E284" s="2" t="s">
        <v>124</v>
      </c>
    </row>
    <row r="285" spans="1:5">
      <c r="A285" s="2">
        <v>2023</v>
      </c>
      <c r="B285" s="2">
        <v>6</v>
      </c>
      <c r="C285" s="2" t="s">
        <v>5</v>
      </c>
      <c r="D285" s="2" t="s">
        <v>36</v>
      </c>
      <c r="E285" s="2" t="s">
        <v>124</v>
      </c>
    </row>
    <row r="286" spans="1:5">
      <c r="A286" s="2">
        <v>2023</v>
      </c>
      <c r="B286" s="2">
        <v>6</v>
      </c>
      <c r="C286" s="2" t="s">
        <v>4</v>
      </c>
      <c r="D286" s="2" t="s">
        <v>23</v>
      </c>
      <c r="E286" s="2" t="s">
        <v>124</v>
      </c>
    </row>
    <row r="287" spans="1:5">
      <c r="A287" s="2">
        <v>2023</v>
      </c>
      <c r="B287" s="2">
        <v>6</v>
      </c>
      <c r="C287" s="2" t="s">
        <v>4</v>
      </c>
      <c r="D287" s="2" t="s">
        <v>55</v>
      </c>
      <c r="E287" s="2" t="s">
        <v>124</v>
      </c>
    </row>
    <row r="288" spans="1:5">
      <c r="A288" s="2">
        <v>2023</v>
      </c>
      <c r="B288" s="2">
        <v>6</v>
      </c>
      <c r="C288" s="2" t="s">
        <v>5</v>
      </c>
      <c r="D288" s="2" t="s">
        <v>27</v>
      </c>
      <c r="E288" s="2" t="s">
        <v>124</v>
      </c>
    </row>
    <row r="289" spans="1:5">
      <c r="A289" s="2">
        <v>2023</v>
      </c>
      <c r="B289" s="2">
        <v>6</v>
      </c>
      <c r="C289" s="2" t="s">
        <v>5</v>
      </c>
      <c r="D289" s="2" t="s">
        <v>24</v>
      </c>
      <c r="E289" s="2" t="s">
        <v>124</v>
      </c>
    </row>
    <row r="290" spans="1:5">
      <c r="A290" s="2">
        <v>2023</v>
      </c>
      <c r="B290" s="2">
        <v>6</v>
      </c>
      <c r="C290" s="2" t="s">
        <v>5</v>
      </c>
      <c r="D290" s="2" t="s">
        <v>24</v>
      </c>
      <c r="E290" s="2" t="s">
        <v>124</v>
      </c>
    </row>
    <row r="291" spans="1:5">
      <c r="A291" s="2">
        <v>2023</v>
      </c>
      <c r="B291" s="2">
        <v>6</v>
      </c>
      <c r="C291" s="2" t="s">
        <v>5</v>
      </c>
      <c r="D291" s="2" t="s">
        <v>24</v>
      </c>
      <c r="E291" s="2" t="s">
        <v>124</v>
      </c>
    </row>
    <row r="292" spans="1:5">
      <c r="A292" s="2">
        <v>2023</v>
      </c>
      <c r="B292" s="2">
        <v>6</v>
      </c>
      <c r="C292" s="2" t="s">
        <v>5</v>
      </c>
      <c r="D292" s="2" t="s">
        <v>39</v>
      </c>
      <c r="E292" s="2" t="s">
        <v>124</v>
      </c>
    </row>
    <row r="293" spans="1:5">
      <c r="A293" s="2">
        <v>2023</v>
      </c>
      <c r="B293" s="2">
        <v>6</v>
      </c>
      <c r="C293" s="2" t="s">
        <v>96</v>
      </c>
      <c r="D293" s="2" t="s">
        <v>31</v>
      </c>
      <c r="E293" s="2" t="s">
        <v>124</v>
      </c>
    </row>
    <row r="294" spans="1:5">
      <c r="A294" s="2">
        <v>2023</v>
      </c>
      <c r="B294" s="2">
        <v>6</v>
      </c>
      <c r="C294" s="2" t="s">
        <v>5</v>
      </c>
      <c r="D294" s="2" t="s">
        <v>24</v>
      </c>
      <c r="E294" s="2" t="s">
        <v>124</v>
      </c>
    </row>
    <row r="295" spans="1:5">
      <c r="A295" s="2">
        <v>2023</v>
      </c>
      <c r="B295" s="2">
        <v>6</v>
      </c>
      <c r="C295" s="2" t="s">
        <v>5</v>
      </c>
      <c r="D295" s="2" t="s">
        <v>24</v>
      </c>
      <c r="E295" s="2" t="s">
        <v>124</v>
      </c>
    </row>
    <row r="296" spans="1:5">
      <c r="A296" s="2">
        <v>2023</v>
      </c>
      <c r="B296" s="2">
        <v>6</v>
      </c>
      <c r="C296" s="2" t="s">
        <v>4</v>
      </c>
      <c r="D296" s="2" t="s">
        <v>119</v>
      </c>
      <c r="E296" s="2" t="s">
        <v>124</v>
      </c>
    </row>
    <row r="297" spans="1:5">
      <c r="A297" s="2">
        <v>2023</v>
      </c>
      <c r="B297" s="2">
        <v>6</v>
      </c>
      <c r="C297" s="2" t="s">
        <v>4</v>
      </c>
      <c r="D297" s="2" t="s">
        <v>27</v>
      </c>
      <c r="E297" s="2" t="s">
        <v>124</v>
      </c>
    </row>
    <row r="298" spans="1:5">
      <c r="A298" s="2">
        <v>2023</v>
      </c>
      <c r="B298" s="2">
        <v>6</v>
      </c>
      <c r="C298" s="2" t="s">
        <v>4</v>
      </c>
      <c r="D298" s="2" t="s">
        <v>27</v>
      </c>
      <c r="E298" s="2" t="s">
        <v>124</v>
      </c>
    </row>
    <row r="299" spans="1:5">
      <c r="A299" s="2">
        <v>2023</v>
      </c>
      <c r="B299" s="2">
        <v>6</v>
      </c>
      <c r="C299" s="2" t="s">
        <v>4</v>
      </c>
      <c r="D299" s="2" t="s">
        <v>27</v>
      </c>
      <c r="E299" s="2" t="s">
        <v>124</v>
      </c>
    </row>
    <row r="300" spans="1:5">
      <c r="A300" s="2">
        <v>2023</v>
      </c>
      <c r="B300" s="2">
        <v>6</v>
      </c>
      <c r="C300" s="2" t="s">
        <v>5</v>
      </c>
      <c r="D300" s="2" t="s">
        <v>27</v>
      </c>
      <c r="E300" s="2" t="s">
        <v>124</v>
      </c>
    </row>
    <row r="301" spans="1:5">
      <c r="A301" s="2">
        <v>2023</v>
      </c>
      <c r="B301" s="2">
        <v>6</v>
      </c>
      <c r="C301" s="2" t="s">
        <v>4</v>
      </c>
      <c r="D301" s="2" t="s">
        <v>53</v>
      </c>
      <c r="E301" s="2" t="s">
        <v>124</v>
      </c>
    </row>
    <row r="302" spans="1:5">
      <c r="A302" s="2">
        <v>2023</v>
      </c>
      <c r="B302" s="2">
        <v>6</v>
      </c>
      <c r="C302" s="2" t="s">
        <v>4</v>
      </c>
      <c r="D302" s="2" t="s">
        <v>64</v>
      </c>
      <c r="E302" s="2" t="s">
        <v>124</v>
      </c>
    </row>
    <row r="303" spans="1:5">
      <c r="A303" s="2">
        <v>2023</v>
      </c>
      <c r="B303" s="2">
        <v>6</v>
      </c>
      <c r="C303" s="2" t="s">
        <v>4</v>
      </c>
      <c r="D303" s="2" t="s">
        <v>43</v>
      </c>
      <c r="E303" s="2" t="s">
        <v>124</v>
      </c>
    </row>
    <row r="304" spans="1:5">
      <c r="A304" s="2">
        <v>2023</v>
      </c>
      <c r="B304" s="2">
        <v>6</v>
      </c>
      <c r="C304" s="2" t="s">
        <v>4</v>
      </c>
      <c r="D304" s="2" t="s">
        <v>60</v>
      </c>
      <c r="E304" s="2" t="s">
        <v>124</v>
      </c>
    </row>
    <row r="305" spans="1:5">
      <c r="A305" s="2">
        <v>2023</v>
      </c>
      <c r="B305" s="2">
        <v>6</v>
      </c>
      <c r="C305" s="2" t="s">
        <v>4</v>
      </c>
      <c r="D305" s="2" t="s">
        <v>13</v>
      </c>
      <c r="E305" s="2" t="s">
        <v>124</v>
      </c>
    </row>
    <row r="306" spans="1:5">
      <c r="A306" s="2">
        <v>2023</v>
      </c>
      <c r="B306" s="2">
        <v>6</v>
      </c>
      <c r="C306" s="2" t="s">
        <v>5</v>
      </c>
      <c r="D306" s="2" t="s">
        <v>121</v>
      </c>
      <c r="E306" s="2" t="s">
        <v>124</v>
      </c>
    </row>
    <row r="307" spans="1:5">
      <c r="A307" s="2">
        <v>2023</v>
      </c>
      <c r="B307" s="2">
        <v>6</v>
      </c>
      <c r="C307" s="2" t="s">
        <v>4</v>
      </c>
      <c r="D307" s="2" t="s">
        <v>32</v>
      </c>
      <c r="E307" s="2" t="s">
        <v>124</v>
      </c>
    </row>
    <row r="308" spans="1:5">
      <c r="A308" s="2">
        <v>2023</v>
      </c>
      <c r="B308" s="2">
        <v>6</v>
      </c>
      <c r="C308" s="2" t="s">
        <v>4</v>
      </c>
      <c r="D308" s="2" t="s">
        <v>27</v>
      </c>
      <c r="E308" s="2" t="s">
        <v>124</v>
      </c>
    </row>
    <row r="309" spans="1:5">
      <c r="A309" s="2">
        <v>2023</v>
      </c>
      <c r="B309" s="2">
        <v>6</v>
      </c>
      <c r="C309" s="2" t="s">
        <v>4</v>
      </c>
      <c r="D309" s="2" t="s">
        <v>19</v>
      </c>
      <c r="E309" s="2" t="s">
        <v>124</v>
      </c>
    </row>
    <row r="310" spans="1:5">
      <c r="A310" s="2">
        <v>2023</v>
      </c>
      <c r="B310" s="2">
        <v>6</v>
      </c>
      <c r="C310" s="2" t="s">
        <v>5</v>
      </c>
      <c r="D310" s="2" t="s">
        <v>36</v>
      </c>
      <c r="E310" s="2" t="s">
        <v>124</v>
      </c>
    </row>
    <row r="311" spans="1:5">
      <c r="A311" s="2">
        <v>2023</v>
      </c>
      <c r="B311" s="2">
        <v>6</v>
      </c>
      <c r="C311" s="2" t="s">
        <v>5</v>
      </c>
      <c r="D311" s="2" t="s">
        <v>30</v>
      </c>
      <c r="E311" s="2" t="s">
        <v>124</v>
      </c>
    </row>
    <row r="312" spans="1:5">
      <c r="A312" s="2">
        <v>2023</v>
      </c>
      <c r="B312" s="2">
        <v>6</v>
      </c>
      <c r="C312" s="2" t="s">
        <v>4</v>
      </c>
      <c r="D312" s="2" t="s">
        <v>93</v>
      </c>
      <c r="E312" s="2" t="s">
        <v>124</v>
      </c>
    </row>
    <row r="313" spans="1:5">
      <c r="A313" s="2">
        <v>2023</v>
      </c>
      <c r="B313" s="2">
        <v>6</v>
      </c>
      <c r="C313" s="2" t="s">
        <v>96</v>
      </c>
      <c r="D313" s="2" t="s">
        <v>24</v>
      </c>
      <c r="E313" s="2" t="s">
        <v>124</v>
      </c>
    </row>
    <row r="314" spans="1:5">
      <c r="A314" s="2">
        <v>2023</v>
      </c>
      <c r="B314" s="2">
        <v>6</v>
      </c>
      <c r="C314" s="2" t="s">
        <v>4</v>
      </c>
      <c r="D314" s="2" t="s">
        <v>36</v>
      </c>
      <c r="E314" s="2" t="s">
        <v>124</v>
      </c>
    </row>
    <row r="315" spans="1:5">
      <c r="A315" s="2">
        <v>2023</v>
      </c>
      <c r="B315" s="2">
        <v>6</v>
      </c>
      <c r="C315" s="2" t="s">
        <v>4</v>
      </c>
      <c r="D315" s="2" t="s">
        <v>67</v>
      </c>
      <c r="E315" s="2" t="s">
        <v>124</v>
      </c>
    </row>
    <row r="316" spans="1:5">
      <c r="A316" s="2">
        <v>2023</v>
      </c>
      <c r="B316" s="2">
        <v>6</v>
      </c>
      <c r="C316" s="2" t="s">
        <v>4</v>
      </c>
      <c r="D316" s="2" t="s">
        <v>49</v>
      </c>
      <c r="E316" s="2" t="s">
        <v>124</v>
      </c>
    </row>
    <row r="317" spans="1:5">
      <c r="A317" s="2">
        <v>2023</v>
      </c>
      <c r="B317" s="2">
        <v>6</v>
      </c>
      <c r="C317" s="2" t="s">
        <v>4</v>
      </c>
      <c r="D317" s="2" t="s">
        <v>15</v>
      </c>
      <c r="E317" s="2" t="s">
        <v>124</v>
      </c>
    </row>
    <row r="318" spans="1:5">
      <c r="A318" s="2">
        <v>2023</v>
      </c>
      <c r="B318" s="2">
        <v>6</v>
      </c>
      <c r="C318" s="2" t="s">
        <v>4</v>
      </c>
      <c r="D318" s="2" t="s">
        <v>30</v>
      </c>
      <c r="E318" s="2" t="s">
        <v>124</v>
      </c>
    </row>
    <row r="319" spans="1:5">
      <c r="A319" s="2">
        <v>2023</v>
      </c>
      <c r="B319" s="2">
        <v>6</v>
      </c>
      <c r="C319" s="2" t="s">
        <v>4</v>
      </c>
      <c r="D319" s="2" t="s">
        <v>9</v>
      </c>
      <c r="E319" s="2" t="s">
        <v>124</v>
      </c>
    </row>
    <row r="320" spans="1:5">
      <c r="A320" s="2">
        <v>2023</v>
      </c>
      <c r="B320" s="2">
        <v>6</v>
      </c>
      <c r="C320" s="2" t="s">
        <v>4</v>
      </c>
      <c r="D320" s="2" t="s">
        <v>11</v>
      </c>
      <c r="E320" s="2" t="s">
        <v>124</v>
      </c>
    </row>
    <row r="321" spans="1:5">
      <c r="A321" s="2">
        <v>2023</v>
      </c>
      <c r="B321" s="2">
        <v>6</v>
      </c>
      <c r="C321" s="2" t="s">
        <v>4</v>
      </c>
      <c r="D321" s="2" t="s">
        <v>28</v>
      </c>
      <c r="E321" s="2" t="s">
        <v>124</v>
      </c>
    </row>
    <row r="322" spans="1:5">
      <c r="A322" s="2">
        <v>2023</v>
      </c>
      <c r="B322" s="2">
        <v>6</v>
      </c>
      <c r="C322" s="2" t="s">
        <v>4</v>
      </c>
      <c r="D322" s="2" t="s">
        <v>17</v>
      </c>
      <c r="E322" s="2" t="s">
        <v>124</v>
      </c>
    </row>
    <row r="323" spans="1:5">
      <c r="A323" s="2">
        <v>2023</v>
      </c>
      <c r="B323" s="2">
        <v>6</v>
      </c>
      <c r="C323" s="2" t="s">
        <v>4</v>
      </c>
      <c r="D323" s="2" t="s">
        <v>42</v>
      </c>
      <c r="E323" s="2" t="s">
        <v>124</v>
      </c>
    </row>
    <row r="324" spans="1:5">
      <c r="A324" s="2">
        <v>2023</v>
      </c>
      <c r="B324" s="2">
        <v>6</v>
      </c>
      <c r="C324" s="2" t="s">
        <v>4</v>
      </c>
      <c r="D324" s="2" t="s">
        <v>27</v>
      </c>
      <c r="E324" s="2" t="s">
        <v>124</v>
      </c>
    </row>
    <row r="325" spans="1:5">
      <c r="A325" s="2">
        <v>2023</v>
      </c>
      <c r="B325" s="2">
        <v>6</v>
      </c>
      <c r="C325" s="2" t="s">
        <v>4</v>
      </c>
      <c r="D325" s="2" t="s">
        <v>46</v>
      </c>
      <c r="E325" s="2" t="s">
        <v>124</v>
      </c>
    </row>
    <row r="326" spans="1:5">
      <c r="A326" s="2">
        <v>2023</v>
      </c>
      <c r="B326" s="2">
        <v>6</v>
      </c>
      <c r="C326" s="2" t="s">
        <v>4</v>
      </c>
      <c r="D326" s="2" t="s">
        <v>36</v>
      </c>
      <c r="E326" s="2" t="s">
        <v>124</v>
      </c>
    </row>
    <row r="327" spans="1:5">
      <c r="A327" s="2">
        <v>2023</v>
      </c>
      <c r="B327" s="2">
        <v>6</v>
      </c>
      <c r="C327" s="2" t="s">
        <v>5</v>
      </c>
      <c r="D327" s="2" t="s">
        <v>52</v>
      </c>
      <c r="E327" s="2" t="s">
        <v>124</v>
      </c>
    </row>
    <row r="328" spans="1:5">
      <c r="A328" s="2">
        <v>2023</v>
      </c>
      <c r="B328" s="2">
        <v>6</v>
      </c>
      <c r="C328" s="2" t="s">
        <v>4</v>
      </c>
      <c r="D328" s="2" t="s">
        <v>17</v>
      </c>
      <c r="E328" s="2" t="s">
        <v>124</v>
      </c>
    </row>
    <row r="329" spans="1:5">
      <c r="A329" s="2">
        <v>2023</v>
      </c>
      <c r="B329" s="2">
        <v>6</v>
      </c>
      <c r="C329" s="2" t="s">
        <v>5</v>
      </c>
      <c r="D329" s="2" t="s">
        <v>68</v>
      </c>
      <c r="E329" s="2" t="s">
        <v>124</v>
      </c>
    </row>
    <row r="330" spans="1:5">
      <c r="A330" s="2">
        <v>2023</v>
      </c>
      <c r="B330" s="2">
        <v>6</v>
      </c>
      <c r="C330" s="2" t="s">
        <v>5</v>
      </c>
      <c r="D330" s="2" t="s">
        <v>69</v>
      </c>
      <c r="E330" s="2" t="s">
        <v>124</v>
      </c>
    </row>
    <row r="331" spans="1:5">
      <c r="A331" s="2">
        <v>2023</v>
      </c>
      <c r="B331" s="2">
        <v>7</v>
      </c>
      <c r="C331" s="2" t="s">
        <v>4</v>
      </c>
      <c r="D331" s="2" t="s">
        <v>46</v>
      </c>
      <c r="E331" s="2" t="s">
        <v>124</v>
      </c>
    </row>
    <row r="332" spans="1:5">
      <c r="A332" s="2">
        <v>2023</v>
      </c>
      <c r="B332" s="2">
        <v>7</v>
      </c>
      <c r="C332" s="2" t="s">
        <v>4</v>
      </c>
      <c r="D332" s="2" t="s">
        <v>46</v>
      </c>
      <c r="E332" s="2" t="s">
        <v>124</v>
      </c>
    </row>
    <row r="333" spans="1:5">
      <c r="A333" s="2">
        <v>2023</v>
      </c>
      <c r="B333" s="2">
        <v>7</v>
      </c>
      <c r="C333" s="2" t="s">
        <v>4</v>
      </c>
      <c r="D333" s="2" t="s">
        <v>46</v>
      </c>
      <c r="E333" s="2" t="s">
        <v>124</v>
      </c>
    </row>
    <row r="334" spans="1:5">
      <c r="A334" s="2">
        <v>2023</v>
      </c>
      <c r="B334" s="2">
        <v>7</v>
      </c>
      <c r="C334" s="2" t="s">
        <v>4</v>
      </c>
      <c r="D334" s="2" t="s">
        <v>46</v>
      </c>
      <c r="E334" s="2" t="s">
        <v>124</v>
      </c>
    </row>
    <row r="335" spans="1:5">
      <c r="A335" s="2">
        <v>2023</v>
      </c>
      <c r="B335" s="2">
        <v>7</v>
      </c>
      <c r="C335" s="2" t="s">
        <v>5</v>
      </c>
      <c r="D335" s="2" t="s">
        <v>30</v>
      </c>
      <c r="E335" s="2" t="s">
        <v>124</v>
      </c>
    </row>
    <row r="336" spans="1:5">
      <c r="A336" s="2">
        <v>2023</v>
      </c>
      <c r="B336" s="2">
        <v>7</v>
      </c>
      <c r="C336" s="2" t="s">
        <v>5</v>
      </c>
      <c r="D336" s="2" t="s">
        <v>30</v>
      </c>
      <c r="E336" s="2" t="s">
        <v>124</v>
      </c>
    </row>
    <row r="337" spans="1:5">
      <c r="A337" s="2">
        <v>2023</v>
      </c>
      <c r="B337" s="2">
        <v>7</v>
      </c>
      <c r="C337" s="2" t="s">
        <v>4</v>
      </c>
      <c r="D337" s="2" t="s">
        <v>36</v>
      </c>
      <c r="E337" s="2" t="s">
        <v>124</v>
      </c>
    </row>
    <row r="338" spans="1:5">
      <c r="A338" s="2">
        <v>2023</v>
      </c>
      <c r="B338" s="2">
        <v>7</v>
      </c>
      <c r="C338" s="2" t="s">
        <v>4</v>
      </c>
      <c r="D338" s="2" t="s">
        <v>54</v>
      </c>
      <c r="E338" s="2" t="s">
        <v>124</v>
      </c>
    </row>
    <row r="339" spans="1:5">
      <c r="A339" s="2">
        <v>2023</v>
      </c>
      <c r="B339" s="2">
        <v>7</v>
      </c>
      <c r="C339" s="2" t="s">
        <v>4</v>
      </c>
      <c r="D339" s="2" t="s">
        <v>22</v>
      </c>
      <c r="E339" s="2" t="s">
        <v>124</v>
      </c>
    </row>
    <row r="340" spans="1:5">
      <c r="A340" s="2">
        <v>2023</v>
      </c>
      <c r="B340" s="2">
        <v>7</v>
      </c>
      <c r="C340" s="2" t="s">
        <v>4</v>
      </c>
      <c r="D340" s="2" t="s">
        <v>23</v>
      </c>
      <c r="E340" s="2" t="s">
        <v>124</v>
      </c>
    </row>
    <row r="341" spans="1:5">
      <c r="A341" s="2">
        <v>2023</v>
      </c>
      <c r="B341" s="2">
        <v>7</v>
      </c>
      <c r="C341" s="2" t="s">
        <v>4</v>
      </c>
      <c r="D341" s="2" t="s">
        <v>60</v>
      </c>
      <c r="E341" s="2" t="s">
        <v>124</v>
      </c>
    </row>
    <row r="342" spans="1:5">
      <c r="A342" s="2">
        <v>2023</v>
      </c>
      <c r="B342" s="2">
        <v>7</v>
      </c>
      <c r="C342" s="2" t="s">
        <v>4</v>
      </c>
      <c r="D342" s="2" t="s">
        <v>11</v>
      </c>
      <c r="E342" s="2" t="s">
        <v>124</v>
      </c>
    </row>
    <row r="343" spans="1:5">
      <c r="A343" s="2">
        <v>2023</v>
      </c>
      <c r="B343" s="2">
        <v>7</v>
      </c>
      <c r="C343" s="2" t="s">
        <v>4</v>
      </c>
      <c r="D343" s="2" t="s">
        <v>30</v>
      </c>
      <c r="E343" s="2" t="s">
        <v>124</v>
      </c>
    </row>
    <row r="344" spans="1:5">
      <c r="A344" s="2">
        <v>2023</v>
      </c>
      <c r="B344" s="2">
        <v>7</v>
      </c>
      <c r="C344" s="2" t="s">
        <v>4</v>
      </c>
      <c r="D344" s="2" t="s">
        <v>43</v>
      </c>
      <c r="E344" s="2" t="s">
        <v>124</v>
      </c>
    </row>
    <row r="345" spans="1:5">
      <c r="A345" s="2">
        <v>2023</v>
      </c>
      <c r="B345" s="2">
        <v>7</v>
      </c>
      <c r="C345" s="2" t="s">
        <v>4</v>
      </c>
      <c r="D345" s="2" t="s">
        <v>64</v>
      </c>
      <c r="E345" s="2" t="s">
        <v>124</v>
      </c>
    </row>
    <row r="346" spans="1:5">
      <c r="A346" s="2">
        <v>2023</v>
      </c>
      <c r="B346" s="2">
        <v>7</v>
      </c>
      <c r="C346" s="2" t="s">
        <v>4</v>
      </c>
      <c r="D346" s="2" t="s">
        <v>15</v>
      </c>
      <c r="E346" s="2" t="s">
        <v>124</v>
      </c>
    </row>
    <row r="347" spans="1:5">
      <c r="A347" s="2">
        <v>2023</v>
      </c>
      <c r="B347" s="2">
        <v>7</v>
      </c>
      <c r="C347" s="2" t="s">
        <v>4</v>
      </c>
      <c r="D347" s="2" t="s">
        <v>14</v>
      </c>
      <c r="E347" s="2" t="s">
        <v>124</v>
      </c>
    </row>
    <row r="348" spans="1:5">
      <c r="A348" s="2">
        <v>2023</v>
      </c>
      <c r="B348" s="2">
        <v>7</v>
      </c>
      <c r="C348" s="2" t="s">
        <v>4</v>
      </c>
      <c r="D348" s="2" t="s">
        <v>12</v>
      </c>
      <c r="E348" s="2" t="s">
        <v>124</v>
      </c>
    </row>
    <row r="349" spans="1:5">
      <c r="A349" s="2">
        <v>2023</v>
      </c>
      <c r="B349" s="2">
        <v>7</v>
      </c>
      <c r="C349" s="2" t="s">
        <v>4</v>
      </c>
      <c r="D349" s="2" t="s">
        <v>13</v>
      </c>
      <c r="E349" s="2" t="s">
        <v>124</v>
      </c>
    </row>
    <row r="350" spans="1:5">
      <c r="A350" s="2">
        <v>2023</v>
      </c>
      <c r="B350" s="2">
        <v>7</v>
      </c>
      <c r="C350" s="2" t="s">
        <v>4</v>
      </c>
      <c r="D350" s="2" t="s">
        <v>36</v>
      </c>
      <c r="E350" s="2" t="s">
        <v>124</v>
      </c>
    </row>
    <row r="351" spans="1:5">
      <c r="A351" s="2">
        <v>2023</v>
      </c>
      <c r="B351" s="2">
        <v>7</v>
      </c>
      <c r="C351" s="2" t="s">
        <v>4</v>
      </c>
      <c r="D351" s="2" t="s">
        <v>70</v>
      </c>
      <c r="E351" s="2" t="s">
        <v>124</v>
      </c>
    </row>
    <row r="352" spans="1:5">
      <c r="A352" s="2">
        <v>2023</v>
      </c>
      <c r="B352" s="2">
        <v>7</v>
      </c>
      <c r="C352" s="2" t="s">
        <v>4</v>
      </c>
      <c r="D352" s="2" t="s">
        <v>48</v>
      </c>
      <c r="E352" s="2" t="s">
        <v>124</v>
      </c>
    </row>
    <row r="353" spans="1:5">
      <c r="A353" s="2">
        <v>2023</v>
      </c>
      <c r="B353" s="2">
        <v>7</v>
      </c>
      <c r="C353" s="2" t="s">
        <v>4</v>
      </c>
      <c r="D353" s="2" t="s">
        <v>55</v>
      </c>
      <c r="E353" s="2" t="s">
        <v>124</v>
      </c>
    </row>
    <row r="354" spans="1:5">
      <c r="A354" s="2">
        <v>2023</v>
      </c>
      <c r="B354" s="2">
        <v>7</v>
      </c>
      <c r="C354" s="2" t="s">
        <v>4</v>
      </c>
      <c r="D354" s="2" t="s">
        <v>29</v>
      </c>
      <c r="E354" s="2" t="s">
        <v>124</v>
      </c>
    </row>
    <row r="355" spans="1:5">
      <c r="A355" s="2">
        <v>2023</v>
      </c>
      <c r="B355" s="2">
        <v>7</v>
      </c>
      <c r="C355" s="2" t="s">
        <v>5</v>
      </c>
      <c r="D355" s="2" t="s">
        <v>30</v>
      </c>
      <c r="E355" s="2" t="s">
        <v>124</v>
      </c>
    </row>
    <row r="356" spans="1:5">
      <c r="A356" s="2">
        <v>2023</v>
      </c>
      <c r="B356" s="2">
        <v>7</v>
      </c>
      <c r="C356" s="2" t="s">
        <v>5</v>
      </c>
      <c r="D356" s="2" t="s">
        <v>17</v>
      </c>
      <c r="E356" s="2" t="s">
        <v>124</v>
      </c>
    </row>
    <row r="357" spans="1:5">
      <c r="A357" s="2">
        <v>2023</v>
      </c>
      <c r="B357" s="2">
        <v>7</v>
      </c>
      <c r="C357" s="2" t="s">
        <v>4</v>
      </c>
      <c r="D357" s="2" t="s">
        <v>36</v>
      </c>
      <c r="E357" s="2" t="s">
        <v>124</v>
      </c>
    </row>
    <row r="358" spans="1:5">
      <c r="A358" s="2">
        <v>2023</v>
      </c>
      <c r="B358" s="2">
        <v>7</v>
      </c>
      <c r="C358" s="2" t="s">
        <v>5</v>
      </c>
      <c r="D358" s="2" t="s">
        <v>36</v>
      </c>
      <c r="E358" s="2" t="s">
        <v>124</v>
      </c>
    </row>
    <row r="359" spans="1:5">
      <c r="A359" s="2">
        <v>2023</v>
      </c>
      <c r="B359" s="2">
        <v>7</v>
      </c>
      <c r="C359" s="2" t="s">
        <v>4</v>
      </c>
      <c r="D359" s="2" t="s">
        <v>27</v>
      </c>
      <c r="E359" s="2" t="s">
        <v>124</v>
      </c>
    </row>
    <row r="360" spans="1:5">
      <c r="A360" s="2">
        <v>2023</v>
      </c>
      <c r="B360" s="2">
        <v>7</v>
      </c>
      <c r="C360" s="2" t="s">
        <v>5</v>
      </c>
      <c r="D360" s="2" t="s">
        <v>38</v>
      </c>
      <c r="E360" s="2" t="s">
        <v>124</v>
      </c>
    </row>
    <row r="361" spans="1:5">
      <c r="A361" s="2">
        <v>2023</v>
      </c>
      <c r="B361" s="2">
        <v>7</v>
      </c>
      <c r="C361" s="2" t="s">
        <v>4</v>
      </c>
      <c r="D361" s="2" t="s">
        <v>17</v>
      </c>
      <c r="E361" s="2" t="s">
        <v>124</v>
      </c>
    </row>
    <row r="362" spans="1:5">
      <c r="A362" s="2">
        <v>2023</v>
      </c>
      <c r="B362" s="2">
        <v>7</v>
      </c>
      <c r="C362" s="2" t="s">
        <v>4</v>
      </c>
      <c r="D362" s="2" t="s">
        <v>17</v>
      </c>
      <c r="E362" s="2" t="s">
        <v>124</v>
      </c>
    </row>
    <row r="363" spans="1:5">
      <c r="A363" s="2">
        <v>2023</v>
      </c>
      <c r="B363" s="2">
        <v>7</v>
      </c>
      <c r="C363" s="2" t="s">
        <v>4</v>
      </c>
      <c r="D363" s="2" t="s">
        <v>13</v>
      </c>
      <c r="E363" s="2" t="s">
        <v>124</v>
      </c>
    </row>
    <row r="364" spans="1:5">
      <c r="A364" s="2">
        <v>2023</v>
      </c>
      <c r="B364" s="2">
        <v>7</v>
      </c>
      <c r="C364" s="2" t="s">
        <v>4</v>
      </c>
      <c r="D364" s="2" t="s">
        <v>36</v>
      </c>
      <c r="E364" s="2" t="s">
        <v>124</v>
      </c>
    </row>
    <row r="365" spans="1:5">
      <c r="A365" s="2">
        <v>2023</v>
      </c>
      <c r="B365" s="2">
        <v>7</v>
      </c>
      <c r="C365" s="2" t="s">
        <v>4</v>
      </c>
      <c r="D365" s="2" t="s">
        <v>36</v>
      </c>
      <c r="E365" s="2" t="s">
        <v>124</v>
      </c>
    </row>
    <row r="366" spans="1:5">
      <c r="A366" s="2">
        <v>2023</v>
      </c>
      <c r="B366" s="2">
        <v>7</v>
      </c>
      <c r="C366" s="2" t="s">
        <v>5</v>
      </c>
      <c r="D366" s="2" t="s">
        <v>28</v>
      </c>
      <c r="E366" s="2" t="s">
        <v>124</v>
      </c>
    </row>
    <row r="367" spans="1:5">
      <c r="A367" s="2">
        <v>2023</v>
      </c>
      <c r="B367" s="2">
        <v>7</v>
      </c>
      <c r="C367" s="2" t="s">
        <v>5</v>
      </c>
      <c r="D367" s="2" t="s">
        <v>71</v>
      </c>
      <c r="E367" s="2" t="s">
        <v>124</v>
      </c>
    </row>
    <row r="368" spans="1:5">
      <c r="A368" s="2">
        <v>2023</v>
      </c>
      <c r="B368" s="2">
        <v>7</v>
      </c>
      <c r="C368" s="2" t="s">
        <v>5</v>
      </c>
      <c r="D368" s="2" t="s">
        <v>17</v>
      </c>
      <c r="E368" s="2" t="s">
        <v>124</v>
      </c>
    </row>
    <row r="369" spans="1:5">
      <c r="A369" s="2">
        <v>2023</v>
      </c>
      <c r="B369" s="2">
        <v>7</v>
      </c>
      <c r="C369" s="2" t="s">
        <v>5</v>
      </c>
      <c r="D369" s="2" t="s">
        <v>30</v>
      </c>
      <c r="E369" s="2" t="s">
        <v>124</v>
      </c>
    </row>
    <row r="370" spans="1:5">
      <c r="A370" s="2">
        <v>2023</v>
      </c>
      <c r="B370" s="2">
        <v>7</v>
      </c>
      <c r="C370" s="2" t="s">
        <v>5</v>
      </c>
      <c r="D370" s="2" t="s">
        <v>72</v>
      </c>
      <c r="E370" s="2" t="s">
        <v>124</v>
      </c>
    </row>
    <row r="371" spans="1:5">
      <c r="A371" s="2">
        <v>2023</v>
      </c>
      <c r="B371" s="2">
        <v>7</v>
      </c>
      <c r="C371" s="2" t="s">
        <v>5</v>
      </c>
      <c r="D371" s="2" t="s">
        <v>73</v>
      </c>
      <c r="E371" s="2" t="s">
        <v>124</v>
      </c>
    </row>
    <row r="372" spans="1:5">
      <c r="A372" s="2">
        <v>2023</v>
      </c>
      <c r="B372" s="2">
        <v>7</v>
      </c>
      <c r="C372" s="2" t="s">
        <v>5</v>
      </c>
      <c r="D372" s="2" t="s">
        <v>27</v>
      </c>
      <c r="E372" s="2" t="s">
        <v>124</v>
      </c>
    </row>
    <row r="373" spans="1:5">
      <c r="A373" s="2">
        <v>2023</v>
      </c>
      <c r="B373" s="2">
        <v>7</v>
      </c>
      <c r="C373" s="2" t="s">
        <v>5</v>
      </c>
      <c r="D373" s="2" t="s">
        <v>9</v>
      </c>
      <c r="E373" s="2" t="s">
        <v>124</v>
      </c>
    </row>
    <row r="374" spans="1:5">
      <c r="A374" s="2">
        <v>2023</v>
      </c>
      <c r="B374" s="2">
        <v>7</v>
      </c>
      <c r="C374" s="2" t="s">
        <v>5</v>
      </c>
      <c r="D374" s="2" t="s">
        <v>9</v>
      </c>
      <c r="E374" s="2" t="s">
        <v>124</v>
      </c>
    </row>
    <row r="375" spans="1:5">
      <c r="A375" s="2">
        <v>2023</v>
      </c>
      <c r="B375" s="2">
        <v>7</v>
      </c>
      <c r="C375" s="2" t="s">
        <v>5</v>
      </c>
      <c r="D375" s="2" t="s">
        <v>27</v>
      </c>
      <c r="E375" s="2" t="s">
        <v>124</v>
      </c>
    </row>
    <row r="376" spans="1:5">
      <c r="A376" s="2">
        <v>2023</v>
      </c>
      <c r="B376" s="2">
        <v>7</v>
      </c>
      <c r="C376" s="2" t="s">
        <v>4</v>
      </c>
      <c r="D376" s="2" t="s">
        <v>17</v>
      </c>
      <c r="E376" s="2" t="s">
        <v>124</v>
      </c>
    </row>
    <row r="377" spans="1:5">
      <c r="A377" s="2">
        <v>2023</v>
      </c>
      <c r="B377" s="2">
        <v>7</v>
      </c>
      <c r="C377" s="2" t="s">
        <v>4</v>
      </c>
      <c r="D377" s="2" t="s">
        <v>49</v>
      </c>
      <c r="E377" s="2" t="s">
        <v>124</v>
      </c>
    </row>
    <row r="378" spans="1:5">
      <c r="A378" s="2">
        <v>2023</v>
      </c>
      <c r="B378" s="2">
        <v>7</v>
      </c>
      <c r="C378" s="2" t="s">
        <v>4</v>
      </c>
      <c r="D378" s="2" t="s">
        <v>17</v>
      </c>
      <c r="E378" s="2" t="s">
        <v>124</v>
      </c>
    </row>
    <row r="379" spans="1:5">
      <c r="A379" s="2">
        <v>2023</v>
      </c>
      <c r="B379" s="2">
        <v>7</v>
      </c>
      <c r="C379" s="2" t="s">
        <v>5</v>
      </c>
      <c r="D379" s="2" t="s">
        <v>49</v>
      </c>
      <c r="E379" s="2" t="s">
        <v>124</v>
      </c>
    </row>
    <row r="380" spans="1:5">
      <c r="A380" s="2">
        <v>2023</v>
      </c>
      <c r="B380" s="2">
        <v>7</v>
      </c>
      <c r="C380" s="2" t="s">
        <v>4</v>
      </c>
      <c r="D380" s="2" t="s">
        <v>49</v>
      </c>
      <c r="E380" s="2" t="s">
        <v>124</v>
      </c>
    </row>
    <row r="381" spans="1:5">
      <c r="A381" s="2">
        <v>2023</v>
      </c>
      <c r="B381" s="2">
        <v>7</v>
      </c>
      <c r="C381" s="2" t="s">
        <v>4</v>
      </c>
      <c r="D381" s="2" t="s">
        <v>120</v>
      </c>
      <c r="E381" s="2" t="s">
        <v>124</v>
      </c>
    </row>
    <row r="382" spans="1:5">
      <c r="A382" s="2">
        <v>2023</v>
      </c>
      <c r="B382" s="2">
        <v>7</v>
      </c>
      <c r="C382" s="2" t="s">
        <v>4</v>
      </c>
      <c r="D382" s="2" t="s">
        <v>13</v>
      </c>
      <c r="E382" s="2" t="s">
        <v>124</v>
      </c>
    </row>
    <row r="383" spans="1:5">
      <c r="A383" s="2">
        <v>2023</v>
      </c>
      <c r="B383" s="2">
        <v>7</v>
      </c>
      <c r="C383" s="2" t="s">
        <v>4</v>
      </c>
      <c r="D383" s="2" t="s">
        <v>42</v>
      </c>
      <c r="E383" s="2" t="s">
        <v>124</v>
      </c>
    </row>
    <row r="384" spans="1:5">
      <c r="A384" s="2">
        <v>2023</v>
      </c>
      <c r="B384" s="2">
        <v>7</v>
      </c>
      <c r="C384" s="2" t="s">
        <v>5</v>
      </c>
      <c r="D384" s="2" t="s">
        <v>9</v>
      </c>
      <c r="E384" s="2" t="s">
        <v>124</v>
      </c>
    </row>
    <row r="385" spans="1:5">
      <c r="A385" s="2">
        <v>2023</v>
      </c>
      <c r="B385" s="2">
        <v>7</v>
      </c>
      <c r="C385" s="2" t="s">
        <v>5</v>
      </c>
      <c r="D385" s="2" t="s">
        <v>20</v>
      </c>
      <c r="E385" s="2" t="s">
        <v>124</v>
      </c>
    </row>
    <row r="386" spans="1:5">
      <c r="A386" s="2">
        <v>2023</v>
      </c>
      <c r="B386" s="2">
        <v>7</v>
      </c>
      <c r="C386" s="2" t="s">
        <v>5</v>
      </c>
      <c r="D386" s="2" t="s">
        <v>19</v>
      </c>
      <c r="E386" s="2" t="s">
        <v>124</v>
      </c>
    </row>
    <row r="387" spans="1:5">
      <c r="A387" s="2">
        <v>2023</v>
      </c>
      <c r="B387" s="2">
        <v>7</v>
      </c>
      <c r="C387" s="2" t="s">
        <v>4</v>
      </c>
      <c r="D387" s="2" t="s">
        <v>30</v>
      </c>
      <c r="E387" s="2" t="s">
        <v>124</v>
      </c>
    </row>
    <row r="388" spans="1:5">
      <c r="A388" s="2">
        <v>2023</v>
      </c>
      <c r="B388" s="2">
        <v>7</v>
      </c>
      <c r="C388" s="2" t="s">
        <v>4</v>
      </c>
      <c r="D388" s="2" t="s">
        <v>36</v>
      </c>
      <c r="E388" s="2" t="s">
        <v>124</v>
      </c>
    </row>
    <row r="389" spans="1:5">
      <c r="A389" s="2">
        <v>2023</v>
      </c>
      <c r="B389" s="2">
        <v>7</v>
      </c>
      <c r="C389" s="2" t="s">
        <v>5</v>
      </c>
      <c r="D389" s="2" t="s">
        <v>68</v>
      </c>
      <c r="E389" s="2" t="s">
        <v>124</v>
      </c>
    </row>
    <row r="390" spans="1:5">
      <c r="A390" s="2">
        <v>2023</v>
      </c>
      <c r="B390" s="2">
        <v>7</v>
      </c>
      <c r="C390" s="2" t="s">
        <v>5</v>
      </c>
      <c r="D390" s="2" t="s">
        <v>55</v>
      </c>
      <c r="E390" s="2" t="s">
        <v>124</v>
      </c>
    </row>
    <row r="391" spans="1:5">
      <c r="A391" s="2">
        <v>2023</v>
      </c>
      <c r="B391" s="2">
        <v>7</v>
      </c>
      <c r="C391" s="2" t="s">
        <v>5</v>
      </c>
      <c r="D391" s="2" t="s">
        <v>30</v>
      </c>
      <c r="E391" s="2" t="s">
        <v>124</v>
      </c>
    </row>
    <row r="392" spans="1:5">
      <c r="A392" s="2">
        <v>2023</v>
      </c>
      <c r="B392" s="2">
        <v>7</v>
      </c>
      <c r="C392" s="2" t="s">
        <v>4</v>
      </c>
      <c r="D392" s="2" t="s">
        <v>119</v>
      </c>
      <c r="E392" s="2" t="s">
        <v>124</v>
      </c>
    </row>
    <row r="393" spans="1:5">
      <c r="A393" s="2">
        <v>2023</v>
      </c>
      <c r="B393" s="2">
        <v>7</v>
      </c>
      <c r="C393" s="2" t="s">
        <v>4</v>
      </c>
      <c r="D393" s="2" t="s">
        <v>11</v>
      </c>
      <c r="E393" s="2" t="s">
        <v>124</v>
      </c>
    </row>
    <row r="394" spans="1:5">
      <c r="A394" s="2">
        <v>2023</v>
      </c>
      <c r="B394" s="2">
        <v>7</v>
      </c>
      <c r="C394" s="2" t="s">
        <v>4</v>
      </c>
      <c r="D394" s="2" t="s">
        <v>36</v>
      </c>
      <c r="E394" s="2" t="s">
        <v>124</v>
      </c>
    </row>
    <row r="395" spans="1:5">
      <c r="A395" s="2">
        <v>2023</v>
      </c>
      <c r="B395" s="2">
        <v>7</v>
      </c>
      <c r="C395" s="2" t="s">
        <v>4</v>
      </c>
      <c r="D395" s="2" t="s">
        <v>54</v>
      </c>
      <c r="E395" s="2" t="s">
        <v>124</v>
      </c>
    </row>
    <row r="396" spans="1:5">
      <c r="A396" s="2">
        <v>2023</v>
      </c>
      <c r="B396" s="2">
        <v>7</v>
      </c>
      <c r="C396" s="2" t="s">
        <v>4</v>
      </c>
      <c r="D396" s="2" t="s">
        <v>30</v>
      </c>
      <c r="E396" s="2" t="s">
        <v>124</v>
      </c>
    </row>
    <row r="397" spans="1:5">
      <c r="A397" s="2">
        <v>2023</v>
      </c>
      <c r="B397" s="2">
        <v>7</v>
      </c>
      <c r="C397" s="2" t="s">
        <v>4</v>
      </c>
      <c r="D397" s="2" t="s">
        <v>36</v>
      </c>
      <c r="E397" s="2" t="s">
        <v>124</v>
      </c>
    </row>
    <row r="398" spans="1:5">
      <c r="A398" s="2">
        <v>2023</v>
      </c>
      <c r="B398" s="2">
        <v>7</v>
      </c>
      <c r="C398" s="2" t="s">
        <v>4</v>
      </c>
      <c r="D398" s="2" t="s">
        <v>36</v>
      </c>
      <c r="E398" s="2" t="s">
        <v>124</v>
      </c>
    </row>
    <row r="399" spans="1:5">
      <c r="A399" s="2">
        <v>2023</v>
      </c>
      <c r="B399" s="2">
        <v>7</v>
      </c>
      <c r="C399" s="2" t="s">
        <v>4</v>
      </c>
      <c r="D399" s="2" t="s">
        <v>49</v>
      </c>
      <c r="E399" s="2" t="s">
        <v>124</v>
      </c>
    </row>
    <row r="400" spans="1:5">
      <c r="A400" s="2">
        <v>2023</v>
      </c>
      <c r="B400" s="2">
        <v>7</v>
      </c>
      <c r="C400" s="2" t="s">
        <v>5</v>
      </c>
      <c r="D400" s="2" t="s">
        <v>30</v>
      </c>
      <c r="E400" s="2" t="s">
        <v>124</v>
      </c>
    </row>
    <row r="401" spans="1:5">
      <c r="A401" s="2">
        <v>2023</v>
      </c>
      <c r="B401" s="2">
        <v>7</v>
      </c>
      <c r="C401" s="2" t="s">
        <v>4</v>
      </c>
      <c r="D401" s="2" t="s">
        <v>49</v>
      </c>
      <c r="E401" s="2" t="s">
        <v>124</v>
      </c>
    </row>
    <row r="402" spans="1:5">
      <c r="A402" s="2">
        <v>2023</v>
      </c>
      <c r="B402" s="2">
        <v>7</v>
      </c>
      <c r="C402" s="2" t="s">
        <v>4</v>
      </c>
      <c r="D402" s="2" t="s">
        <v>8</v>
      </c>
      <c r="E402" s="2" t="s">
        <v>124</v>
      </c>
    </row>
    <row r="403" spans="1:5">
      <c r="A403" s="2">
        <v>2023</v>
      </c>
      <c r="B403" s="2">
        <v>7</v>
      </c>
      <c r="C403" s="2" t="s">
        <v>4</v>
      </c>
      <c r="D403" s="2" t="s">
        <v>27</v>
      </c>
      <c r="E403" s="2" t="s">
        <v>124</v>
      </c>
    </row>
    <row r="404" spans="1:5">
      <c r="A404" s="2">
        <v>2023</v>
      </c>
      <c r="B404" s="2">
        <v>7</v>
      </c>
      <c r="C404" s="2" t="s">
        <v>4</v>
      </c>
      <c r="D404" s="2" t="s">
        <v>36</v>
      </c>
      <c r="E404" s="2" t="s">
        <v>124</v>
      </c>
    </row>
    <row r="405" spans="1:5">
      <c r="A405" s="2">
        <v>2023</v>
      </c>
      <c r="B405" s="2">
        <v>7</v>
      </c>
      <c r="C405" s="2" t="s">
        <v>5</v>
      </c>
      <c r="D405" s="2" t="s">
        <v>36</v>
      </c>
      <c r="E405" s="2" t="s">
        <v>124</v>
      </c>
    </row>
    <row r="406" spans="1:5">
      <c r="A406" s="2">
        <v>2023</v>
      </c>
      <c r="B406" s="2">
        <v>7</v>
      </c>
      <c r="C406" s="2" t="s">
        <v>5</v>
      </c>
      <c r="D406" s="2" t="s">
        <v>55</v>
      </c>
      <c r="E406" s="2" t="s">
        <v>124</v>
      </c>
    </row>
    <row r="407" spans="1:5">
      <c r="A407" s="2">
        <v>2023</v>
      </c>
      <c r="B407" s="2">
        <v>7</v>
      </c>
      <c r="C407" s="2" t="s">
        <v>5</v>
      </c>
      <c r="D407" s="2" t="s">
        <v>11</v>
      </c>
      <c r="E407" s="2" t="s">
        <v>124</v>
      </c>
    </row>
    <row r="408" spans="1:5">
      <c r="A408" s="2">
        <v>2023</v>
      </c>
      <c r="B408" s="2">
        <v>7</v>
      </c>
      <c r="C408" s="2" t="s">
        <v>5</v>
      </c>
      <c r="D408" s="2" t="s">
        <v>27</v>
      </c>
      <c r="E408" s="2" t="s">
        <v>124</v>
      </c>
    </row>
    <row r="409" spans="1:5">
      <c r="A409" s="2">
        <v>2023</v>
      </c>
      <c r="B409" s="2">
        <v>7</v>
      </c>
      <c r="C409" s="2" t="s">
        <v>5</v>
      </c>
      <c r="D409" s="2" t="s">
        <v>27</v>
      </c>
      <c r="E409" s="2" t="s">
        <v>124</v>
      </c>
    </row>
    <row r="410" spans="1:5">
      <c r="A410" s="2">
        <v>2023</v>
      </c>
      <c r="B410" s="2">
        <v>7</v>
      </c>
      <c r="C410" s="2" t="s">
        <v>4</v>
      </c>
      <c r="D410" s="2" t="s">
        <v>36</v>
      </c>
      <c r="E410" s="2" t="s">
        <v>124</v>
      </c>
    </row>
    <row r="411" spans="1:5">
      <c r="A411" s="2">
        <v>2023</v>
      </c>
      <c r="B411" s="2">
        <v>7</v>
      </c>
      <c r="C411" s="2" t="s">
        <v>4</v>
      </c>
      <c r="D411" s="2" t="s">
        <v>42</v>
      </c>
      <c r="E411" s="2" t="s">
        <v>124</v>
      </c>
    </row>
    <row r="412" spans="1:5">
      <c r="A412" s="2">
        <v>2023</v>
      </c>
      <c r="B412" s="2">
        <v>7</v>
      </c>
      <c r="C412" s="2" t="s">
        <v>4</v>
      </c>
      <c r="D412" s="2" t="s">
        <v>42</v>
      </c>
      <c r="E412" s="2" t="s">
        <v>124</v>
      </c>
    </row>
    <row r="413" spans="1:5">
      <c r="A413" s="2">
        <v>2023</v>
      </c>
      <c r="B413" s="2">
        <v>7</v>
      </c>
      <c r="C413" s="2" t="s">
        <v>4</v>
      </c>
      <c r="D413" s="2" t="s">
        <v>42</v>
      </c>
      <c r="E413" s="2" t="s">
        <v>124</v>
      </c>
    </row>
    <row r="414" spans="1:5">
      <c r="A414" s="2">
        <v>2023</v>
      </c>
      <c r="B414" s="2">
        <v>7</v>
      </c>
      <c r="C414" s="2" t="s">
        <v>4</v>
      </c>
      <c r="D414" s="2" t="s">
        <v>30</v>
      </c>
      <c r="E414" s="2" t="s">
        <v>124</v>
      </c>
    </row>
    <row r="415" spans="1:5">
      <c r="A415" s="2">
        <v>2023</v>
      </c>
      <c r="B415" s="2">
        <v>7</v>
      </c>
      <c r="C415" s="2" t="s">
        <v>5</v>
      </c>
      <c r="D415" s="2" t="s">
        <v>20</v>
      </c>
      <c r="E415" s="2" t="s">
        <v>124</v>
      </c>
    </row>
    <row r="416" spans="1:5">
      <c r="A416" s="2">
        <v>2023</v>
      </c>
      <c r="B416" s="2">
        <v>7</v>
      </c>
      <c r="C416" s="2" t="s">
        <v>5</v>
      </c>
      <c r="D416" s="2" t="s">
        <v>28</v>
      </c>
      <c r="E416" s="2" t="s">
        <v>124</v>
      </c>
    </row>
    <row r="417" spans="1:5">
      <c r="A417" s="2">
        <v>2023</v>
      </c>
      <c r="B417" s="2">
        <v>7</v>
      </c>
      <c r="C417" s="2" t="s">
        <v>5</v>
      </c>
      <c r="D417" s="2" t="s">
        <v>49</v>
      </c>
      <c r="E417" s="2" t="s">
        <v>124</v>
      </c>
    </row>
    <row r="418" spans="1:5">
      <c r="A418" s="2">
        <v>2023</v>
      </c>
      <c r="B418" s="2">
        <v>7</v>
      </c>
      <c r="C418" s="2" t="s">
        <v>4</v>
      </c>
      <c r="D418" s="2" t="s">
        <v>49</v>
      </c>
      <c r="E418" s="2" t="s">
        <v>124</v>
      </c>
    </row>
    <row r="419" spans="1:5">
      <c r="A419" s="2">
        <v>2023</v>
      </c>
      <c r="B419" s="2">
        <v>7</v>
      </c>
      <c r="C419" s="2" t="s">
        <v>4</v>
      </c>
      <c r="D419" s="2" t="s">
        <v>28</v>
      </c>
      <c r="E419" s="2" t="s">
        <v>124</v>
      </c>
    </row>
    <row r="420" spans="1:5">
      <c r="A420" s="2">
        <v>2023</v>
      </c>
      <c r="B420" s="2">
        <v>7</v>
      </c>
      <c r="C420" s="2" t="s">
        <v>4</v>
      </c>
      <c r="D420" s="2" t="s">
        <v>28</v>
      </c>
      <c r="E420" s="2" t="s">
        <v>124</v>
      </c>
    </row>
    <row r="421" spans="1:5">
      <c r="A421" s="2">
        <v>2023</v>
      </c>
      <c r="B421" s="2">
        <v>7</v>
      </c>
      <c r="C421" s="2" t="s">
        <v>4</v>
      </c>
      <c r="D421" s="2" t="s">
        <v>36</v>
      </c>
      <c r="E421" s="2" t="s">
        <v>124</v>
      </c>
    </row>
    <row r="422" spans="1:5">
      <c r="A422" s="2">
        <v>2023</v>
      </c>
      <c r="B422" s="2">
        <v>7</v>
      </c>
      <c r="C422" s="2" t="s">
        <v>4</v>
      </c>
      <c r="D422" s="2" t="s">
        <v>40</v>
      </c>
      <c r="E422" s="2" t="s">
        <v>124</v>
      </c>
    </row>
    <row r="423" spans="1:5">
      <c r="A423" s="2">
        <v>2023</v>
      </c>
      <c r="B423" s="2">
        <v>7</v>
      </c>
      <c r="C423" s="2" t="s">
        <v>4</v>
      </c>
      <c r="D423" s="2" t="s">
        <v>93</v>
      </c>
      <c r="E423" s="2" t="s">
        <v>124</v>
      </c>
    </row>
    <row r="424" spans="1:5">
      <c r="A424" s="2">
        <v>2023</v>
      </c>
      <c r="B424" s="2">
        <v>7</v>
      </c>
      <c r="C424" s="2" t="s">
        <v>4</v>
      </c>
      <c r="D424" s="2" t="s">
        <v>17</v>
      </c>
      <c r="E424" s="2" t="s">
        <v>124</v>
      </c>
    </row>
    <row r="425" spans="1:5">
      <c r="A425" s="2">
        <v>2023</v>
      </c>
      <c r="B425" s="2">
        <v>7</v>
      </c>
      <c r="C425" s="2" t="s">
        <v>5</v>
      </c>
      <c r="D425" s="2" t="s">
        <v>119</v>
      </c>
      <c r="E425" s="2" t="s">
        <v>124</v>
      </c>
    </row>
    <row r="426" spans="1:5">
      <c r="A426" s="2">
        <v>2023</v>
      </c>
      <c r="B426" s="2">
        <v>7</v>
      </c>
      <c r="C426" s="2" t="s">
        <v>5</v>
      </c>
      <c r="D426" s="2" t="s">
        <v>119</v>
      </c>
      <c r="E426" s="2" t="s">
        <v>124</v>
      </c>
    </row>
    <row r="427" spans="1:5">
      <c r="A427" s="2">
        <v>2023</v>
      </c>
      <c r="B427" s="2">
        <v>7</v>
      </c>
      <c r="C427" s="2" t="s">
        <v>5</v>
      </c>
      <c r="D427" s="2" t="s">
        <v>27</v>
      </c>
      <c r="E427" s="2" t="s">
        <v>124</v>
      </c>
    </row>
    <row r="428" spans="1:5">
      <c r="A428" s="2">
        <v>2023</v>
      </c>
      <c r="B428" s="2">
        <v>7</v>
      </c>
      <c r="C428" s="2" t="s">
        <v>4</v>
      </c>
      <c r="D428" s="2" t="s">
        <v>17</v>
      </c>
      <c r="E428" s="2" t="s">
        <v>124</v>
      </c>
    </row>
    <row r="429" spans="1:5">
      <c r="A429" s="2">
        <v>2023</v>
      </c>
      <c r="B429" s="2">
        <v>7</v>
      </c>
      <c r="C429" s="2" t="s">
        <v>98</v>
      </c>
      <c r="D429" s="2" t="s">
        <v>96</v>
      </c>
      <c r="E429" s="2" t="s">
        <v>124</v>
      </c>
    </row>
    <row r="430" spans="1:5">
      <c r="A430" s="2">
        <v>2023</v>
      </c>
      <c r="B430" s="2">
        <v>7</v>
      </c>
      <c r="C430" s="2" t="s">
        <v>4</v>
      </c>
      <c r="D430" s="2" t="s">
        <v>27</v>
      </c>
      <c r="E430" s="2" t="s">
        <v>124</v>
      </c>
    </row>
    <row r="431" spans="1:5">
      <c r="A431" s="2">
        <v>2023</v>
      </c>
      <c r="B431" s="2">
        <v>8</v>
      </c>
      <c r="C431" s="2" t="s">
        <v>4</v>
      </c>
      <c r="D431" s="2" t="s">
        <v>36</v>
      </c>
      <c r="E431" s="2" t="s">
        <v>124</v>
      </c>
    </row>
    <row r="432" spans="1:5">
      <c r="A432" s="2">
        <v>2023</v>
      </c>
      <c r="B432" s="2">
        <v>8</v>
      </c>
      <c r="C432" s="2" t="s">
        <v>4</v>
      </c>
      <c r="D432" s="2" t="s">
        <v>53</v>
      </c>
      <c r="E432" s="2" t="s">
        <v>124</v>
      </c>
    </row>
    <row r="433" spans="1:5">
      <c r="A433" s="2">
        <v>2023</v>
      </c>
      <c r="B433" s="2">
        <v>8</v>
      </c>
      <c r="C433" s="2" t="s">
        <v>4</v>
      </c>
      <c r="D433" s="2" t="s">
        <v>9</v>
      </c>
      <c r="E433" s="2" t="s">
        <v>124</v>
      </c>
    </row>
    <row r="434" spans="1:5">
      <c r="A434" s="2">
        <v>2023</v>
      </c>
      <c r="B434" s="2">
        <v>8</v>
      </c>
      <c r="C434" s="2" t="s">
        <v>4</v>
      </c>
      <c r="D434" s="2" t="s">
        <v>9</v>
      </c>
      <c r="E434" s="2" t="s">
        <v>124</v>
      </c>
    </row>
    <row r="435" spans="1:5">
      <c r="A435" s="2">
        <v>2023</v>
      </c>
      <c r="B435" s="2">
        <v>8</v>
      </c>
      <c r="C435" s="2" t="s">
        <v>4</v>
      </c>
      <c r="D435" s="2" t="s">
        <v>36</v>
      </c>
      <c r="E435" s="2" t="s">
        <v>124</v>
      </c>
    </row>
    <row r="436" spans="1:5">
      <c r="A436" s="2">
        <v>2023</v>
      </c>
      <c r="B436" s="2">
        <v>8</v>
      </c>
      <c r="C436" s="2" t="s">
        <v>4</v>
      </c>
      <c r="D436" s="2" t="s">
        <v>23</v>
      </c>
      <c r="E436" s="2" t="s">
        <v>124</v>
      </c>
    </row>
    <row r="437" spans="1:5">
      <c r="A437" s="2">
        <v>2023</v>
      </c>
      <c r="B437" s="2">
        <v>8</v>
      </c>
      <c r="C437" s="2" t="s">
        <v>4</v>
      </c>
      <c r="D437" s="2" t="s">
        <v>93</v>
      </c>
      <c r="E437" s="2" t="s">
        <v>124</v>
      </c>
    </row>
    <row r="438" spans="1:5">
      <c r="A438" s="2">
        <v>2023</v>
      </c>
      <c r="B438" s="2">
        <v>8</v>
      </c>
      <c r="C438" s="2" t="s">
        <v>5</v>
      </c>
      <c r="D438" s="2" t="s">
        <v>30</v>
      </c>
      <c r="E438" s="2" t="s">
        <v>124</v>
      </c>
    </row>
    <row r="439" spans="1:5">
      <c r="A439" s="2">
        <v>2023</v>
      </c>
      <c r="B439" s="2">
        <v>8</v>
      </c>
      <c r="C439" s="2" t="s">
        <v>4</v>
      </c>
      <c r="D439" s="2" t="s">
        <v>54</v>
      </c>
      <c r="E439" s="2" t="s">
        <v>124</v>
      </c>
    </row>
    <row r="440" spans="1:5">
      <c r="A440" s="2">
        <v>2023</v>
      </c>
      <c r="B440" s="2">
        <v>8</v>
      </c>
      <c r="C440" s="2" t="s">
        <v>4</v>
      </c>
      <c r="D440" s="2" t="s">
        <v>13</v>
      </c>
      <c r="E440" s="2" t="s">
        <v>124</v>
      </c>
    </row>
    <row r="441" spans="1:5">
      <c r="A441" s="2">
        <v>2023</v>
      </c>
      <c r="B441" s="2">
        <v>8</v>
      </c>
      <c r="C441" s="2" t="s">
        <v>4</v>
      </c>
      <c r="D441" s="2" t="s">
        <v>13</v>
      </c>
      <c r="E441" s="2" t="s">
        <v>124</v>
      </c>
    </row>
    <row r="442" spans="1:5">
      <c r="A442" s="2">
        <v>2023</v>
      </c>
      <c r="B442" s="2">
        <v>8</v>
      </c>
      <c r="C442" s="2" t="s">
        <v>5</v>
      </c>
      <c r="D442" s="2" t="s">
        <v>17</v>
      </c>
      <c r="E442" s="2" t="s">
        <v>124</v>
      </c>
    </row>
    <row r="443" spans="1:5">
      <c r="A443" s="2">
        <v>2023</v>
      </c>
      <c r="B443" s="2">
        <v>8</v>
      </c>
      <c r="C443" s="2" t="s">
        <v>4</v>
      </c>
      <c r="D443" s="2" t="s">
        <v>36</v>
      </c>
      <c r="E443" s="2" t="s">
        <v>124</v>
      </c>
    </row>
    <row r="444" spans="1:5">
      <c r="A444" s="2">
        <v>2023</v>
      </c>
      <c r="B444" s="2">
        <v>8</v>
      </c>
      <c r="C444" s="2" t="s">
        <v>4</v>
      </c>
      <c r="D444" s="2" t="s">
        <v>42</v>
      </c>
      <c r="E444" s="2" t="s">
        <v>124</v>
      </c>
    </row>
    <row r="445" spans="1:5">
      <c r="A445" s="2">
        <v>2023</v>
      </c>
      <c r="B445" s="2">
        <v>8</v>
      </c>
      <c r="C445" s="2" t="s">
        <v>4</v>
      </c>
      <c r="D445" s="2" t="s">
        <v>17</v>
      </c>
      <c r="E445" s="2" t="s">
        <v>124</v>
      </c>
    </row>
    <row r="446" spans="1:5">
      <c r="A446" s="2">
        <v>2023</v>
      </c>
      <c r="B446" s="2">
        <v>8</v>
      </c>
      <c r="C446" s="2" t="s">
        <v>4</v>
      </c>
      <c r="D446" s="2" t="s">
        <v>76</v>
      </c>
      <c r="E446" s="2" t="s">
        <v>124</v>
      </c>
    </row>
    <row r="447" spans="1:5">
      <c r="A447" s="2">
        <v>2023</v>
      </c>
      <c r="B447" s="2">
        <v>8</v>
      </c>
      <c r="C447" s="2" t="s">
        <v>4</v>
      </c>
      <c r="D447" s="2" t="s">
        <v>49</v>
      </c>
      <c r="E447" s="2" t="s">
        <v>124</v>
      </c>
    </row>
    <row r="448" spans="1:5">
      <c r="A448" s="2">
        <v>2023</v>
      </c>
      <c r="B448" s="2">
        <v>8</v>
      </c>
      <c r="C448" s="2" t="s">
        <v>5</v>
      </c>
      <c r="D448" s="2" t="s">
        <v>15</v>
      </c>
      <c r="E448" s="2" t="s">
        <v>124</v>
      </c>
    </row>
    <row r="449" spans="1:5">
      <c r="A449" s="2">
        <v>2023</v>
      </c>
      <c r="B449" s="2">
        <v>8</v>
      </c>
      <c r="C449" s="2" t="s">
        <v>4</v>
      </c>
      <c r="D449" s="2" t="s">
        <v>12</v>
      </c>
      <c r="E449" s="2" t="s">
        <v>124</v>
      </c>
    </row>
    <row r="450" spans="1:5">
      <c r="A450" s="2">
        <v>2023</v>
      </c>
      <c r="B450" s="2">
        <v>8</v>
      </c>
      <c r="C450" s="2" t="s">
        <v>5</v>
      </c>
      <c r="D450" s="2" t="s">
        <v>27</v>
      </c>
      <c r="E450" s="2" t="s">
        <v>124</v>
      </c>
    </row>
    <row r="451" spans="1:5">
      <c r="A451" s="2">
        <v>2023</v>
      </c>
      <c r="B451" s="2">
        <v>8</v>
      </c>
      <c r="C451" s="2" t="s">
        <v>4</v>
      </c>
      <c r="D451" s="2" t="s">
        <v>11</v>
      </c>
      <c r="E451" s="2" t="s">
        <v>124</v>
      </c>
    </row>
    <row r="452" spans="1:5">
      <c r="A452" s="2">
        <v>2023</v>
      </c>
      <c r="B452" s="2">
        <v>8</v>
      </c>
      <c r="C452" s="2" t="s">
        <v>4</v>
      </c>
      <c r="D452" s="2" t="s">
        <v>16</v>
      </c>
      <c r="E452" s="2" t="s">
        <v>124</v>
      </c>
    </row>
    <row r="453" spans="1:5">
      <c r="A453" s="2">
        <v>2023</v>
      </c>
      <c r="B453" s="2">
        <v>8</v>
      </c>
      <c r="C453" s="2" t="s">
        <v>4</v>
      </c>
      <c r="D453" s="2" t="s">
        <v>16</v>
      </c>
      <c r="E453" s="2" t="s">
        <v>124</v>
      </c>
    </row>
    <row r="454" spans="1:5">
      <c r="A454" s="2">
        <v>2023</v>
      </c>
      <c r="B454" s="2">
        <v>8</v>
      </c>
      <c r="C454" s="2" t="s">
        <v>4</v>
      </c>
      <c r="D454" s="2" t="s">
        <v>16</v>
      </c>
      <c r="E454" s="2" t="s">
        <v>124</v>
      </c>
    </row>
    <row r="455" spans="1:5">
      <c r="A455" s="2">
        <v>2023</v>
      </c>
      <c r="B455" s="2">
        <v>8</v>
      </c>
      <c r="C455" s="2" t="s">
        <v>4</v>
      </c>
      <c r="D455" s="2" t="s">
        <v>36</v>
      </c>
      <c r="E455" s="2" t="s">
        <v>124</v>
      </c>
    </row>
    <row r="456" spans="1:5">
      <c r="A456" s="2">
        <v>2023</v>
      </c>
      <c r="B456" s="2">
        <v>8</v>
      </c>
      <c r="C456" s="2" t="s">
        <v>4</v>
      </c>
      <c r="D456" s="2" t="s">
        <v>17</v>
      </c>
      <c r="E456" s="2" t="s">
        <v>124</v>
      </c>
    </row>
    <row r="457" spans="1:5">
      <c r="A457" s="2">
        <v>2023</v>
      </c>
      <c r="B457" s="2">
        <v>8</v>
      </c>
      <c r="C457" s="2" t="s">
        <v>5</v>
      </c>
      <c r="D457" s="2" t="s">
        <v>30</v>
      </c>
      <c r="E457" s="2" t="s">
        <v>124</v>
      </c>
    </row>
    <row r="458" spans="1:5">
      <c r="A458" s="2">
        <v>2023</v>
      </c>
      <c r="B458" s="2">
        <v>8</v>
      </c>
      <c r="C458" s="2" t="s">
        <v>5</v>
      </c>
      <c r="D458" s="2" t="s">
        <v>30</v>
      </c>
      <c r="E458" s="2" t="s">
        <v>124</v>
      </c>
    </row>
    <row r="459" spans="1:5">
      <c r="A459" s="2">
        <v>2023</v>
      </c>
      <c r="B459" s="2">
        <v>8</v>
      </c>
      <c r="C459" s="2" t="s">
        <v>5</v>
      </c>
      <c r="D459" s="2" t="s">
        <v>30</v>
      </c>
      <c r="E459" s="2" t="s">
        <v>124</v>
      </c>
    </row>
    <row r="460" spans="1:5">
      <c r="A460" s="2">
        <v>2023</v>
      </c>
      <c r="B460" s="2">
        <v>8</v>
      </c>
      <c r="C460" s="2" t="s">
        <v>5</v>
      </c>
      <c r="D460" s="2" t="s">
        <v>30</v>
      </c>
      <c r="E460" s="2" t="s">
        <v>124</v>
      </c>
    </row>
    <row r="461" spans="1:5">
      <c r="A461" s="2">
        <v>2023</v>
      </c>
      <c r="B461" s="2">
        <v>8</v>
      </c>
      <c r="C461" s="2" t="s">
        <v>4</v>
      </c>
      <c r="D461" s="2" t="s">
        <v>27</v>
      </c>
      <c r="E461" s="2" t="s">
        <v>124</v>
      </c>
    </row>
    <row r="462" spans="1:5">
      <c r="A462" s="2">
        <v>2023</v>
      </c>
      <c r="B462" s="2">
        <v>8</v>
      </c>
      <c r="C462" s="2" t="s">
        <v>4</v>
      </c>
      <c r="D462" s="2" t="s">
        <v>16</v>
      </c>
      <c r="E462" s="2" t="s">
        <v>124</v>
      </c>
    </row>
    <row r="463" spans="1:5">
      <c r="A463" s="2">
        <v>2023</v>
      </c>
      <c r="B463" s="2">
        <v>8</v>
      </c>
      <c r="C463" s="2" t="s">
        <v>5</v>
      </c>
      <c r="D463" s="2" t="s">
        <v>36</v>
      </c>
      <c r="E463" s="2" t="s">
        <v>124</v>
      </c>
    </row>
    <row r="464" spans="1:5">
      <c r="A464" s="2">
        <v>2023</v>
      </c>
      <c r="B464" s="2">
        <v>8</v>
      </c>
      <c r="C464" s="2" t="s">
        <v>5</v>
      </c>
      <c r="D464" s="2" t="s">
        <v>49</v>
      </c>
      <c r="E464" s="2" t="s">
        <v>124</v>
      </c>
    </row>
    <row r="465" spans="1:5">
      <c r="A465" s="2">
        <v>2023</v>
      </c>
      <c r="B465" s="2">
        <v>8</v>
      </c>
      <c r="C465" s="2" t="s">
        <v>4</v>
      </c>
      <c r="D465" s="2" t="s">
        <v>49</v>
      </c>
      <c r="E465" s="2" t="s">
        <v>124</v>
      </c>
    </row>
    <row r="466" spans="1:5">
      <c r="A466" s="2">
        <v>2023</v>
      </c>
      <c r="B466" s="2">
        <v>8</v>
      </c>
      <c r="C466" s="2" t="s">
        <v>4</v>
      </c>
      <c r="D466" s="2" t="s">
        <v>58</v>
      </c>
      <c r="E466" s="2" t="s">
        <v>124</v>
      </c>
    </row>
    <row r="467" spans="1:5">
      <c r="A467" s="2">
        <v>2023</v>
      </c>
      <c r="B467" s="2">
        <v>8</v>
      </c>
      <c r="C467" s="2" t="s">
        <v>4</v>
      </c>
      <c r="D467" s="2" t="s">
        <v>30</v>
      </c>
      <c r="E467" s="2" t="s">
        <v>124</v>
      </c>
    </row>
    <row r="468" spans="1:5">
      <c r="A468" s="2">
        <v>2023</v>
      </c>
      <c r="B468" s="2">
        <v>8</v>
      </c>
      <c r="C468" s="2" t="s">
        <v>4</v>
      </c>
      <c r="D468" s="2" t="s">
        <v>13</v>
      </c>
      <c r="E468" s="2" t="s">
        <v>124</v>
      </c>
    </row>
    <row r="469" spans="1:5">
      <c r="A469" s="2">
        <v>2023</v>
      </c>
      <c r="B469" s="2">
        <v>8</v>
      </c>
      <c r="C469" s="2" t="s">
        <v>5</v>
      </c>
      <c r="D469" s="2" t="s">
        <v>23</v>
      </c>
      <c r="E469" s="2" t="s">
        <v>124</v>
      </c>
    </row>
    <row r="470" spans="1:5">
      <c r="A470" s="2">
        <v>2023</v>
      </c>
      <c r="B470" s="2">
        <v>8</v>
      </c>
      <c r="C470" s="2" t="s">
        <v>4</v>
      </c>
      <c r="D470" s="2" t="s">
        <v>27</v>
      </c>
      <c r="E470" s="2" t="s">
        <v>124</v>
      </c>
    </row>
    <row r="471" spans="1:5">
      <c r="A471" s="2">
        <v>2023</v>
      </c>
      <c r="B471" s="2">
        <v>8</v>
      </c>
      <c r="C471" s="2" t="s">
        <v>4</v>
      </c>
      <c r="D471" s="2" t="s">
        <v>49</v>
      </c>
      <c r="E471" s="2" t="s">
        <v>124</v>
      </c>
    </row>
    <row r="472" spans="1:5">
      <c r="A472" s="2">
        <v>2023</v>
      </c>
      <c r="B472" s="2">
        <v>8</v>
      </c>
      <c r="C472" s="2" t="s">
        <v>98</v>
      </c>
      <c r="D472" s="2" t="s">
        <v>102</v>
      </c>
      <c r="E472" s="2" t="s">
        <v>124</v>
      </c>
    </row>
    <row r="473" spans="1:5">
      <c r="A473" s="2">
        <v>2023</v>
      </c>
      <c r="B473" s="2">
        <v>8</v>
      </c>
      <c r="C473" s="2" t="s">
        <v>98</v>
      </c>
      <c r="D473" s="2" t="s">
        <v>102</v>
      </c>
      <c r="E473" s="2" t="s">
        <v>124</v>
      </c>
    </row>
    <row r="474" spans="1:5">
      <c r="A474" s="2">
        <v>2023</v>
      </c>
      <c r="B474" s="2">
        <v>8</v>
      </c>
      <c r="C474" s="2" t="s">
        <v>98</v>
      </c>
      <c r="D474" s="2" t="s">
        <v>102</v>
      </c>
      <c r="E474" s="2" t="s">
        <v>124</v>
      </c>
    </row>
    <row r="475" spans="1:5">
      <c r="A475" s="2">
        <v>2023</v>
      </c>
      <c r="B475" s="2">
        <v>8</v>
      </c>
      <c r="C475" s="2" t="s">
        <v>98</v>
      </c>
      <c r="D475" s="2" t="s">
        <v>102</v>
      </c>
      <c r="E475" s="2" t="s">
        <v>124</v>
      </c>
    </row>
    <row r="476" spans="1:5">
      <c r="A476" s="2">
        <v>2023</v>
      </c>
      <c r="B476" s="2">
        <v>8</v>
      </c>
      <c r="C476" s="2" t="s">
        <v>4</v>
      </c>
      <c r="D476" s="2" t="s">
        <v>20</v>
      </c>
      <c r="E476" s="2" t="s">
        <v>124</v>
      </c>
    </row>
    <row r="477" spans="1:5">
      <c r="A477" s="2">
        <v>2023</v>
      </c>
      <c r="B477" s="2">
        <v>8</v>
      </c>
      <c r="C477" s="2" t="s">
        <v>4</v>
      </c>
      <c r="D477" s="2" t="s">
        <v>23</v>
      </c>
      <c r="E477" s="2" t="s">
        <v>124</v>
      </c>
    </row>
    <row r="478" spans="1:5">
      <c r="A478" s="2">
        <v>2023</v>
      </c>
      <c r="B478" s="2">
        <v>8</v>
      </c>
      <c r="C478" s="2" t="s">
        <v>4</v>
      </c>
      <c r="D478" s="2" t="s">
        <v>77</v>
      </c>
      <c r="E478" s="2" t="s">
        <v>124</v>
      </c>
    </row>
    <row r="479" spans="1:5">
      <c r="A479" s="2">
        <v>2023</v>
      </c>
      <c r="B479" s="2">
        <v>8</v>
      </c>
      <c r="C479" s="2" t="s">
        <v>4</v>
      </c>
      <c r="D479" s="2" t="s">
        <v>55</v>
      </c>
      <c r="E479" s="2" t="s">
        <v>124</v>
      </c>
    </row>
    <row r="480" spans="1:5">
      <c r="A480" s="2">
        <v>2023</v>
      </c>
      <c r="B480" s="2">
        <v>8</v>
      </c>
      <c r="C480" s="2" t="s">
        <v>5</v>
      </c>
      <c r="D480" s="2" t="s">
        <v>30</v>
      </c>
      <c r="E480" s="2" t="s">
        <v>124</v>
      </c>
    </row>
    <row r="481" spans="1:5">
      <c r="A481" s="2">
        <v>2023</v>
      </c>
      <c r="B481" s="2">
        <v>8</v>
      </c>
      <c r="C481" s="2" t="s">
        <v>5</v>
      </c>
      <c r="D481" s="2" t="s">
        <v>27</v>
      </c>
      <c r="E481" s="2" t="s">
        <v>124</v>
      </c>
    </row>
    <row r="482" spans="1:5">
      <c r="A482" s="2">
        <v>2023</v>
      </c>
      <c r="B482" s="2">
        <v>8</v>
      </c>
      <c r="C482" s="2" t="s">
        <v>5</v>
      </c>
      <c r="D482" s="2" t="s">
        <v>27</v>
      </c>
      <c r="E482" s="2" t="s">
        <v>124</v>
      </c>
    </row>
    <row r="483" spans="1:5">
      <c r="A483" s="2">
        <v>2023</v>
      </c>
      <c r="B483" s="2">
        <v>8</v>
      </c>
      <c r="C483" s="2" t="s">
        <v>5</v>
      </c>
      <c r="D483" s="2" t="s">
        <v>17</v>
      </c>
      <c r="E483" s="2" t="s">
        <v>124</v>
      </c>
    </row>
    <row r="484" spans="1:5">
      <c r="A484" s="2">
        <v>2023</v>
      </c>
      <c r="B484" s="2">
        <v>8</v>
      </c>
      <c r="C484" s="2" t="s">
        <v>4</v>
      </c>
      <c r="D484" s="2" t="s">
        <v>36</v>
      </c>
      <c r="E484" s="2" t="s">
        <v>124</v>
      </c>
    </row>
    <row r="485" spans="1:5">
      <c r="A485" s="2">
        <v>2023</v>
      </c>
      <c r="B485" s="2">
        <v>8</v>
      </c>
      <c r="C485" s="2" t="s">
        <v>4</v>
      </c>
      <c r="D485" s="2" t="s">
        <v>36</v>
      </c>
      <c r="E485" s="2" t="s">
        <v>124</v>
      </c>
    </row>
    <row r="486" spans="1:5">
      <c r="A486" s="2">
        <v>2023</v>
      </c>
      <c r="B486" s="2">
        <v>8</v>
      </c>
      <c r="C486" s="2" t="s">
        <v>4</v>
      </c>
      <c r="D486" s="2" t="s">
        <v>27</v>
      </c>
      <c r="E486" s="2" t="s">
        <v>124</v>
      </c>
    </row>
    <row r="487" spans="1:5">
      <c r="A487" s="2">
        <v>2023</v>
      </c>
      <c r="B487" s="2">
        <v>8</v>
      </c>
      <c r="C487" s="2" t="s">
        <v>4</v>
      </c>
      <c r="D487" s="2" t="s">
        <v>9</v>
      </c>
      <c r="E487" s="2" t="s">
        <v>124</v>
      </c>
    </row>
    <row r="488" spans="1:5">
      <c r="A488" s="2">
        <v>2023</v>
      </c>
      <c r="B488" s="2">
        <v>8</v>
      </c>
      <c r="C488" s="2" t="s">
        <v>4</v>
      </c>
      <c r="D488" s="2" t="s">
        <v>17</v>
      </c>
      <c r="E488" s="2" t="s">
        <v>124</v>
      </c>
    </row>
    <row r="489" spans="1:5">
      <c r="A489" s="2">
        <v>2023</v>
      </c>
      <c r="B489" s="2">
        <v>8</v>
      </c>
      <c r="C489" s="2" t="s">
        <v>4</v>
      </c>
      <c r="D489" s="2" t="s">
        <v>23</v>
      </c>
      <c r="E489" s="2" t="s">
        <v>124</v>
      </c>
    </row>
    <row r="490" spans="1:5">
      <c r="A490" s="2">
        <v>2023</v>
      </c>
      <c r="B490" s="2">
        <v>8</v>
      </c>
      <c r="C490" s="2" t="s">
        <v>4</v>
      </c>
      <c r="D490" s="2" t="s">
        <v>8</v>
      </c>
      <c r="E490" s="2" t="s">
        <v>124</v>
      </c>
    </row>
    <row r="491" spans="1:5">
      <c r="A491" s="2">
        <v>2023</v>
      </c>
      <c r="B491" s="2">
        <v>8</v>
      </c>
      <c r="C491" s="2" t="s">
        <v>4</v>
      </c>
      <c r="D491" s="2" t="s">
        <v>17</v>
      </c>
      <c r="E491" s="2" t="s">
        <v>124</v>
      </c>
    </row>
    <row r="492" spans="1:5">
      <c r="A492" s="2">
        <v>2023</v>
      </c>
      <c r="B492" s="2">
        <v>8</v>
      </c>
      <c r="C492" s="2" t="s">
        <v>4</v>
      </c>
      <c r="D492" s="2" t="s">
        <v>49</v>
      </c>
      <c r="E492" s="2" t="s">
        <v>124</v>
      </c>
    </row>
    <row r="493" spans="1:5">
      <c r="A493" s="2">
        <v>2023</v>
      </c>
      <c r="B493" s="2">
        <v>8</v>
      </c>
      <c r="C493" s="2" t="s">
        <v>4</v>
      </c>
      <c r="D493" s="2" t="s">
        <v>27</v>
      </c>
      <c r="E493" s="2" t="s">
        <v>124</v>
      </c>
    </row>
    <row r="494" spans="1:5">
      <c r="A494" s="2">
        <v>2023</v>
      </c>
      <c r="B494" s="2">
        <v>8</v>
      </c>
      <c r="C494" s="2" t="s">
        <v>4</v>
      </c>
      <c r="D494" s="2" t="s">
        <v>13</v>
      </c>
      <c r="E494" s="2" t="s">
        <v>124</v>
      </c>
    </row>
    <row r="495" spans="1:5">
      <c r="A495" s="2">
        <v>2023</v>
      </c>
      <c r="B495" s="2">
        <v>8</v>
      </c>
      <c r="C495" s="2" t="s">
        <v>5</v>
      </c>
      <c r="D495" s="2" t="s">
        <v>27</v>
      </c>
      <c r="E495" s="2" t="s">
        <v>124</v>
      </c>
    </row>
    <row r="496" spans="1:5">
      <c r="A496" s="2">
        <v>2023</v>
      </c>
      <c r="B496" s="2">
        <v>8</v>
      </c>
      <c r="C496" s="2" t="s">
        <v>4</v>
      </c>
      <c r="D496" s="2" t="s">
        <v>36</v>
      </c>
      <c r="E496" s="2" t="s">
        <v>124</v>
      </c>
    </row>
    <row r="497" spans="1:5">
      <c r="A497" s="2">
        <v>2023</v>
      </c>
      <c r="B497" s="2">
        <v>8</v>
      </c>
      <c r="C497" s="2" t="s">
        <v>4</v>
      </c>
      <c r="D497" s="2" t="s">
        <v>36</v>
      </c>
      <c r="E497" s="2" t="s">
        <v>124</v>
      </c>
    </row>
    <row r="498" spans="1:5">
      <c r="A498" s="2">
        <v>2023</v>
      </c>
      <c r="B498" s="2">
        <v>8</v>
      </c>
      <c r="C498" s="2" t="s">
        <v>4</v>
      </c>
      <c r="D498" s="2" t="s">
        <v>54</v>
      </c>
      <c r="E498" s="2" t="s">
        <v>124</v>
      </c>
    </row>
    <row r="499" spans="1:5">
      <c r="A499" s="2">
        <v>2023</v>
      </c>
      <c r="B499" s="2">
        <v>8</v>
      </c>
      <c r="C499" s="2" t="s">
        <v>4</v>
      </c>
      <c r="D499" s="2" t="s">
        <v>14</v>
      </c>
      <c r="E499" s="2" t="s">
        <v>124</v>
      </c>
    </row>
    <row r="500" spans="1:5">
      <c r="A500" s="2">
        <v>2023</v>
      </c>
      <c r="B500" s="2">
        <v>8</v>
      </c>
      <c r="C500" s="2" t="s">
        <v>4</v>
      </c>
      <c r="D500" s="2" t="s">
        <v>36</v>
      </c>
      <c r="E500" s="2" t="s">
        <v>124</v>
      </c>
    </row>
    <row r="501" spans="1:5">
      <c r="A501" s="2">
        <v>2023</v>
      </c>
      <c r="B501" s="2">
        <v>8</v>
      </c>
      <c r="C501" s="2" t="s">
        <v>4</v>
      </c>
      <c r="D501" s="2" t="s">
        <v>41</v>
      </c>
      <c r="E501" s="2" t="s">
        <v>124</v>
      </c>
    </row>
    <row r="502" spans="1:5">
      <c r="A502" s="2">
        <v>2023</v>
      </c>
      <c r="B502" s="2">
        <v>8</v>
      </c>
      <c r="C502" s="2" t="s">
        <v>4</v>
      </c>
      <c r="D502" s="2" t="s">
        <v>41</v>
      </c>
      <c r="E502" s="2" t="s">
        <v>124</v>
      </c>
    </row>
    <row r="503" spans="1:5">
      <c r="A503" s="2">
        <v>2023</v>
      </c>
      <c r="B503" s="2">
        <v>8</v>
      </c>
      <c r="C503" s="2" t="s">
        <v>4</v>
      </c>
      <c r="D503" s="2" t="s">
        <v>41</v>
      </c>
      <c r="E503" s="2" t="s">
        <v>124</v>
      </c>
    </row>
    <row r="504" spans="1:5">
      <c r="A504" s="2">
        <v>2023</v>
      </c>
      <c r="B504" s="2">
        <v>8</v>
      </c>
      <c r="C504" s="2" t="s">
        <v>5</v>
      </c>
      <c r="D504" s="2" t="s">
        <v>9</v>
      </c>
      <c r="E504" s="2" t="s">
        <v>124</v>
      </c>
    </row>
    <row r="505" spans="1:5">
      <c r="A505" s="2">
        <v>2023</v>
      </c>
      <c r="B505" s="2">
        <v>8</v>
      </c>
      <c r="C505" s="2" t="s">
        <v>5</v>
      </c>
      <c r="D505" s="2" t="s">
        <v>24</v>
      </c>
      <c r="E505" s="2" t="s">
        <v>124</v>
      </c>
    </row>
    <row r="506" spans="1:5">
      <c r="A506" s="2">
        <v>2023</v>
      </c>
      <c r="B506" s="2">
        <v>8</v>
      </c>
      <c r="C506" s="2" t="s">
        <v>5</v>
      </c>
      <c r="D506" s="2" t="s">
        <v>23</v>
      </c>
      <c r="E506" s="2" t="s">
        <v>124</v>
      </c>
    </row>
    <row r="507" spans="1:5">
      <c r="A507" s="2">
        <v>2023</v>
      </c>
      <c r="B507" s="2">
        <v>8</v>
      </c>
      <c r="C507" s="2" t="s">
        <v>5</v>
      </c>
      <c r="D507" s="2" t="s">
        <v>42</v>
      </c>
      <c r="E507" s="2" t="s">
        <v>124</v>
      </c>
    </row>
    <row r="508" spans="1:5">
      <c r="A508" s="2">
        <v>2023</v>
      </c>
      <c r="B508" s="2">
        <v>8</v>
      </c>
      <c r="C508" s="2" t="s">
        <v>4</v>
      </c>
      <c r="D508" s="2" t="s">
        <v>36</v>
      </c>
      <c r="E508" s="2" t="s">
        <v>124</v>
      </c>
    </row>
    <row r="509" spans="1:5">
      <c r="A509" s="2">
        <v>2023</v>
      </c>
      <c r="B509" s="2">
        <v>8</v>
      </c>
      <c r="C509" s="2" t="s">
        <v>5</v>
      </c>
      <c r="D509" s="2" t="s">
        <v>39</v>
      </c>
      <c r="E509" s="2" t="s">
        <v>124</v>
      </c>
    </row>
    <row r="510" spans="1:5">
      <c r="A510" s="2">
        <v>2023</v>
      </c>
      <c r="B510" s="2">
        <v>9</v>
      </c>
      <c r="C510" s="2" t="s">
        <v>5</v>
      </c>
      <c r="D510" s="2" t="s">
        <v>68</v>
      </c>
      <c r="E510" s="2" t="s">
        <v>124</v>
      </c>
    </row>
    <row r="511" spans="1:5">
      <c r="A511" s="2">
        <v>2023</v>
      </c>
      <c r="B511" s="2">
        <v>9</v>
      </c>
      <c r="C511" s="2" t="s">
        <v>4</v>
      </c>
      <c r="D511" s="2" t="s">
        <v>50</v>
      </c>
      <c r="E511" s="2" t="s">
        <v>124</v>
      </c>
    </row>
    <row r="512" spans="1:5">
      <c r="A512" s="2">
        <v>2023</v>
      </c>
      <c r="B512" s="2">
        <v>9</v>
      </c>
      <c r="C512" s="2" t="s">
        <v>4</v>
      </c>
      <c r="D512" s="2" t="s">
        <v>14</v>
      </c>
      <c r="E512" s="2" t="s">
        <v>124</v>
      </c>
    </row>
    <row r="513" spans="1:5">
      <c r="A513" s="2">
        <v>2023</v>
      </c>
      <c r="B513" s="2">
        <v>9</v>
      </c>
      <c r="C513" s="2" t="s">
        <v>5</v>
      </c>
      <c r="D513" s="2" t="s">
        <v>49</v>
      </c>
      <c r="E513" s="2" t="s">
        <v>124</v>
      </c>
    </row>
    <row r="514" spans="1:5">
      <c r="A514" s="2">
        <v>2023</v>
      </c>
      <c r="B514" s="2">
        <v>9</v>
      </c>
      <c r="C514" s="2" t="s">
        <v>4</v>
      </c>
      <c r="D514" s="2" t="s">
        <v>49</v>
      </c>
      <c r="E514" s="2" t="s">
        <v>124</v>
      </c>
    </row>
    <row r="515" spans="1:5">
      <c r="A515" s="2">
        <v>2023</v>
      </c>
      <c r="B515" s="2">
        <v>9</v>
      </c>
      <c r="C515" s="2" t="s">
        <v>4</v>
      </c>
      <c r="D515" s="2" t="s">
        <v>53</v>
      </c>
      <c r="E515" s="2" t="s">
        <v>124</v>
      </c>
    </row>
    <row r="516" spans="1:5">
      <c r="A516" s="2">
        <v>2023</v>
      </c>
      <c r="B516" s="2">
        <v>9</v>
      </c>
      <c r="C516" s="2" t="s">
        <v>4</v>
      </c>
      <c r="D516" s="2" t="s">
        <v>78</v>
      </c>
      <c r="E516" s="2" t="s">
        <v>124</v>
      </c>
    </row>
    <row r="517" spans="1:5">
      <c r="A517" s="2">
        <v>2023</v>
      </c>
      <c r="B517" s="2">
        <v>9</v>
      </c>
      <c r="C517" s="2" t="s">
        <v>4</v>
      </c>
      <c r="D517" s="2" t="s">
        <v>79</v>
      </c>
      <c r="E517" s="2" t="s">
        <v>124</v>
      </c>
    </row>
    <row r="518" spans="1:5">
      <c r="A518" s="2">
        <v>2023</v>
      </c>
      <c r="B518" s="2">
        <v>9</v>
      </c>
      <c r="C518" s="2" t="s">
        <v>5</v>
      </c>
      <c r="D518" s="2" t="s">
        <v>49</v>
      </c>
      <c r="E518" s="2" t="s">
        <v>124</v>
      </c>
    </row>
    <row r="519" spans="1:5">
      <c r="A519" s="2">
        <v>2023</v>
      </c>
      <c r="B519" s="2">
        <v>9</v>
      </c>
      <c r="C519" s="2" t="s">
        <v>4</v>
      </c>
      <c r="D519" s="2" t="s">
        <v>22</v>
      </c>
      <c r="E519" s="2" t="s">
        <v>124</v>
      </c>
    </row>
    <row r="520" spans="1:5">
      <c r="A520" s="2">
        <v>2023</v>
      </c>
      <c r="B520" s="2">
        <v>9</v>
      </c>
      <c r="C520" s="2" t="s">
        <v>4</v>
      </c>
      <c r="D520" s="2" t="s">
        <v>22</v>
      </c>
      <c r="E520" s="2" t="s">
        <v>124</v>
      </c>
    </row>
    <row r="521" spans="1:5">
      <c r="A521" s="2">
        <v>2023</v>
      </c>
      <c r="B521" s="2">
        <v>9</v>
      </c>
      <c r="C521" s="2" t="s">
        <v>4</v>
      </c>
      <c r="D521" s="2" t="s">
        <v>80</v>
      </c>
      <c r="E521" s="2" t="s">
        <v>124</v>
      </c>
    </row>
    <row r="522" spans="1:5">
      <c r="A522" s="2">
        <v>2023</v>
      </c>
      <c r="B522" s="2">
        <v>9</v>
      </c>
      <c r="C522" s="2" t="s">
        <v>5</v>
      </c>
      <c r="D522" s="2" t="s">
        <v>24</v>
      </c>
      <c r="E522" s="2" t="s">
        <v>124</v>
      </c>
    </row>
    <row r="523" spans="1:5">
      <c r="A523" s="2">
        <v>2023</v>
      </c>
      <c r="B523" s="2">
        <v>9</v>
      </c>
      <c r="C523" s="2" t="s">
        <v>4</v>
      </c>
      <c r="D523" s="2" t="s">
        <v>12</v>
      </c>
      <c r="E523" s="2" t="s">
        <v>124</v>
      </c>
    </row>
    <row r="524" spans="1:5">
      <c r="A524" s="2">
        <v>2023</v>
      </c>
      <c r="B524" s="2">
        <v>9</v>
      </c>
      <c r="C524" s="2" t="s">
        <v>4</v>
      </c>
      <c r="D524" s="2" t="s">
        <v>30</v>
      </c>
      <c r="E524" s="2" t="s">
        <v>124</v>
      </c>
    </row>
    <row r="525" spans="1:5">
      <c r="A525" s="2">
        <v>2023</v>
      </c>
      <c r="B525" s="2">
        <v>9</v>
      </c>
      <c r="C525" s="2" t="s">
        <v>4</v>
      </c>
      <c r="D525" s="2" t="s">
        <v>12</v>
      </c>
      <c r="E525" s="2" t="s">
        <v>124</v>
      </c>
    </row>
    <row r="526" spans="1:5">
      <c r="A526" s="2">
        <v>2023</v>
      </c>
      <c r="B526" s="2">
        <v>9</v>
      </c>
      <c r="C526" s="2" t="s">
        <v>4</v>
      </c>
      <c r="D526" s="2" t="s">
        <v>12</v>
      </c>
      <c r="E526" s="2" t="s">
        <v>124</v>
      </c>
    </row>
    <row r="527" spans="1:5">
      <c r="A527" s="2">
        <v>2023</v>
      </c>
      <c r="B527" s="2">
        <v>9</v>
      </c>
      <c r="C527" s="2" t="s">
        <v>4</v>
      </c>
      <c r="D527" s="2" t="s">
        <v>61</v>
      </c>
      <c r="E527" s="2" t="s">
        <v>124</v>
      </c>
    </row>
    <row r="528" spans="1:5">
      <c r="A528" s="2">
        <v>2023</v>
      </c>
      <c r="B528" s="2">
        <v>9</v>
      </c>
      <c r="C528" s="2" t="s">
        <v>4</v>
      </c>
      <c r="D528" s="2" t="s">
        <v>25</v>
      </c>
      <c r="E528" s="2" t="s">
        <v>124</v>
      </c>
    </row>
    <row r="529" spans="1:5">
      <c r="A529" s="2">
        <v>2023</v>
      </c>
      <c r="B529" s="2">
        <v>9</v>
      </c>
      <c r="C529" s="2" t="s">
        <v>4</v>
      </c>
      <c r="D529" s="2" t="s">
        <v>25</v>
      </c>
      <c r="E529" s="2" t="s">
        <v>124</v>
      </c>
    </row>
    <row r="530" spans="1:5">
      <c r="A530" s="2">
        <v>2023</v>
      </c>
      <c r="B530" s="2">
        <v>9</v>
      </c>
      <c r="C530" s="2" t="s">
        <v>4</v>
      </c>
      <c r="D530" s="2" t="s">
        <v>36</v>
      </c>
      <c r="E530" s="2" t="s">
        <v>124</v>
      </c>
    </row>
    <row r="531" spans="1:5">
      <c r="A531" s="2">
        <v>2023</v>
      </c>
      <c r="B531" s="2">
        <v>9</v>
      </c>
      <c r="C531" s="2" t="s">
        <v>4</v>
      </c>
      <c r="D531" s="2" t="s">
        <v>61</v>
      </c>
      <c r="E531" s="2" t="s">
        <v>124</v>
      </c>
    </row>
    <row r="532" spans="1:5">
      <c r="A532" s="2">
        <v>2023</v>
      </c>
      <c r="B532" s="2">
        <v>9</v>
      </c>
      <c r="C532" s="2" t="s">
        <v>5</v>
      </c>
      <c r="D532" s="2" t="s">
        <v>23</v>
      </c>
      <c r="E532" s="2" t="s">
        <v>124</v>
      </c>
    </row>
    <row r="533" spans="1:5">
      <c r="A533" s="2">
        <v>2023</v>
      </c>
      <c r="B533" s="2">
        <v>9</v>
      </c>
      <c r="C533" s="2" t="s">
        <v>4</v>
      </c>
      <c r="D533" s="2" t="s">
        <v>9</v>
      </c>
      <c r="E533" s="2" t="s">
        <v>124</v>
      </c>
    </row>
    <row r="534" spans="1:5">
      <c r="A534" s="2">
        <v>2023</v>
      </c>
      <c r="B534" s="2">
        <v>9</v>
      </c>
      <c r="C534" s="2" t="s">
        <v>5</v>
      </c>
      <c r="D534" s="2" t="s">
        <v>27</v>
      </c>
      <c r="E534" s="2" t="s">
        <v>124</v>
      </c>
    </row>
    <row r="535" spans="1:5">
      <c r="A535" s="2">
        <v>2023</v>
      </c>
      <c r="B535" s="2">
        <v>9</v>
      </c>
      <c r="C535" s="2" t="s">
        <v>5</v>
      </c>
      <c r="D535" s="2" t="s">
        <v>30</v>
      </c>
      <c r="E535" s="2" t="s">
        <v>124</v>
      </c>
    </row>
    <row r="536" spans="1:5">
      <c r="A536" s="2">
        <v>2023</v>
      </c>
      <c r="B536" s="2">
        <v>9</v>
      </c>
      <c r="C536" s="2" t="s">
        <v>5</v>
      </c>
      <c r="D536" s="2" t="s">
        <v>30</v>
      </c>
      <c r="E536" s="2" t="s">
        <v>124</v>
      </c>
    </row>
    <row r="537" spans="1:5">
      <c r="A537" s="2">
        <v>2023</v>
      </c>
      <c r="B537" s="2">
        <v>9</v>
      </c>
      <c r="C537" s="2" t="s">
        <v>4</v>
      </c>
      <c r="D537" s="2" t="s">
        <v>36</v>
      </c>
      <c r="E537" s="2" t="s">
        <v>124</v>
      </c>
    </row>
    <row r="538" spans="1:5">
      <c r="A538" s="2">
        <v>2023</v>
      </c>
      <c r="B538" s="2">
        <v>9</v>
      </c>
      <c r="C538" s="2" t="s">
        <v>4</v>
      </c>
      <c r="D538" s="2" t="s">
        <v>36</v>
      </c>
      <c r="E538" s="2" t="s">
        <v>124</v>
      </c>
    </row>
    <row r="539" spans="1:5">
      <c r="A539" s="2">
        <v>2023</v>
      </c>
      <c r="B539" s="2">
        <v>9</v>
      </c>
      <c r="C539" s="2" t="s">
        <v>4</v>
      </c>
      <c r="D539" s="2" t="s">
        <v>41</v>
      </c>
      <c r="E539" s="2" t="s">
        <v>124</v>
      </c>
    </row>
    <row r="540" spans="1:5">
      <c r="A540" s="2">
        <v>2023</v>
      </c>
      <c r="B540" s="2">
        <v>9</v>
      </c>
      <c r="C540" s="2" t="s">
        <v>4</v>
      </c>
      <c r="D540" s="2" t="s">
        <v>27</v>
      </c>
      <c r="E540" s="2" t="s">
        <v>124</v>
      </c>
    </row>
    <row r="541" spans="1:5">
      <c r="A541" s="2">
        <v>2023</v>
      </c>
      <c r="B541" s="2">
        <v>9</v>
      </c>
      <c r="C541" s="2" t="s">
        <v>4</v>
      </c>
      <c r="D541" s="2" t="s">
        <v>27</v>
      </c>
      <c r="E541" s="2" t="s">
        <v>124</v>
      </c>
    </row>
    <row r="542" spans="1:5">
      <c r="A542" s="2">
        <v>2023</v>
      </c>
      <c r="B542" s="2">
        <v>9</v>
      </c>
      <c r="C542" s="2" t="s">
        <v>4</v>
      </c>
      <c r="D542" s="2" t="s">
        <v>14</v>
      </c>
      <c r="E542" s="2" t="s">
        <v>124</v>
      </c>
    </row>
    <row r="543" spans="1:5">
      <c r="A543" s="2">
        <v>2023</v>
      </c>
      <c r="B543" s="2">
        <v>9</v>
      </c>
      <c r="C543" s="2" t="s">
        <v>4</v>
      </c>
      <c r="D543" s="2" t="s">
        <v>27</v>
      </c>
      <c r="E543" s="2" t="s">
        <v>124</v>
      </c>
    </row>
    <row r="544" spans="1:5">
      <c r="A544" s="2">
        <v>2023</v>
      </c>
      <c r="B544" s="2">
        <v>9</v>
      </c>
      <c r="C544" s="2" t="s">
        <v>4</v>
      </c>
      <c r="D544" s="2" t="s">
        <v>120</v>
      </c>
      <c r="E544" s="2" t="s">
        <v>124</v>
      </c>
    </row>
    <row r="545" spans="1:5">
      <c r="A545" s="2">
        <v>2023</v>
      </c>
      <c r="B545" s="2">
        <v>9</v>
      </c>
      <c r="C545" s="2" t="s">
        <v>5</v>
      </c>
      <c r="D545" s="2" t="s">
        <v>49</v>
      </c>
      <c r="E545" s="2" t="s">
        <v>124</v>
      </c>
    </row>
    <row r="546" spans="1:5">
      <c r="A546" s="2">
        <v>2023</v>
      </c>
      <c r="B546" s="2">
        <v>9</v>
      </c>
      <c r="C546" s="2" t="s">
        <v>4</v>
      </c>
      <c r="D546" s="2" t="s">
        <v>82</v>
      </c>
      <c r="E546" s="2" t="s">
        <v>124</v>
      </c>
    </row>
    <row r="547" spans="1:5">
      <c r="A547" s="2">
        <v>2023</v>
      </c>
      <c r="B547" s="2">
        <v>9</v>
      </c>
      <c r="C547" s="2" t="s">
        <v>5</v>
      </c>
      <c r="D547" s="2" t="s">
        <v>39</v>
      </c>
      <c r="E547" s="2" t="s">
        <v>124</v>
      </c>
    </row>
    <row r="548" spans="1:5">
      <c r="A548" s="2">
        <v>2023</v>
      </c>
      <c r="B548" s="2">
        <v>9</v>
      </c>
      <c r="C548" s="2" t="s">
        <v>5</v>
      </c>
      <c r="D548" s="2" t="s">
        <v>59</v>
      </c>
      <c r="E548" s="2" t="s">
        <v>124</v>
      </c>
    </row>
    <row r="549" spans="1:5">
      <c r="A549" s="2">
        <v>2023</v>
      </c>
      <c r="B549" s="2">
        <v>9</v>
      </c>
      <c r="C549" s="2" t="s">
        <v>4</v>
      </c>
      <c r="D549" s="2" t="s">
        <v>32</v>
      </c>
      <c r="E549" s="2" t="s">
        <v>124</v>
      </c>
    </row>
    <row r="550" spans="1:5">
      <c r="A550" s="2">
        <v>2023</v>
      </c>
      <c r="B550" s="2">
        <v>9</v>
      </c>
      <c r="C550" s="2" t="s">
        <v>5</v>
      </c>
      <c r="D550" s="2" t="s">
        <v>28</v>
      </c>
      <c r="E550" s="2" t="s">
        <v>124</v>
      </c>
    </row>
    <row r="551" spans="1:5">
      <c r="A551" s="2">
        <v>2023</v>
      </c>
      <c r="B551" s="2">
        <v>9</v>
      </c>
      <c r="C551" s="2" t="s">
        <v>4</v>
      </c>
      <c r="D551" s="2" t="s">
        <v>13</v>
      </c>
      <c r="E551" s="2" t="s">
        <v>124</v>
      </c>
    </row>
    <row r="552" spans="1:5">
      <c r="A552" s="2">
        <v>2023</v>
      </c>
      <c r="B552" s="2">
        <v>9</v>
      </c>
      <c r="C552" s="2" t="s">
        <v>4</v>
      </c>
      <c r="D552" s="2" t="s">
        <v>36</v>
      </c>
      <c r="E552" s="2" t="s">
        <v>124</v>
      </c>
    </row>
    <row r="553" spans="1:5">
      <c r="A553" s="2">
        <v>2023</v>
      </c>
      <c r="B553" s="2">
        <v>9</v>
      </c>
      <c r="C553" s="2" t="s">
        <v>4</v>
      </c>
      <c r="D553" s="2" t="s">
        <v>64</v>
      </c>
      <c r="E553" s="2" t="s">
        <v>124</v>
      </c>
    </row>
    <row r="554" spans="1:5">
      <c r="A554" s="2">
        <v>2023</v>
      </c>
      <c r="B554" s="2">
        <v>9</v>
      </c>
      <c r="C554" s="2" t="s">
        <v>4</v>
      </c>
      <c r="D554" s="2" t="s">
        <v>15</v>
      </c>
      <c r="E554" s="2" t="s">
        <v>124</v>
      </c>
    </row>
    <row r="555" spans="1:5">
      <c r="A555" s="2">
        <v>2023</v>
      </c>
      <c r="B555" s="2">
        <v>9</v>
      </c>
      <c r="C555" s="2" t="s">
        <v>4</v>
      </c>
      <c r="D555" s="2" t="s">
        <v>60</v>
      </c>
      <c r="E555" s="2" t="s">
        <v>124</v>
      </c>
    </row>
    <row r="556" spans="1:5">
      <c r="A556" s="2">
        <v>2023</v>
      </c>
      <c r="B556" s="2">
        <v>9</v>
      </c>
      <c r="C556" s="2" t="s">
        <v>4</v>
      </c>
      <c r="D556" s="2" t="s">
        <v>12</v>
      </c>
      <c r="E556" s="2" t="s">
        <v>124</v>
      </c>
    </row>
    <row r="557" spans="1:5">
      <c r="A557" s="2">
        <v>2023</v>
      </c>
      <c r="B557" s="2">
        <v>9</v>
      </c>
      <c r="C557" s="2" t="s">
        <v>4</v>
      </c>
      <c r="D557" s="2" t="s">
        <v>43</v>
      </c>
      <c r="E557" s="2" t="s">
        <v>124</v>
      </c>
    </row>
    <row r="558" spans="1:5">
      <c r="A558" s="2">
        <v>2023</v>
      </c>
      <c r="B558" s="2">
        <v>9</v>
      </c>
      <c r="C558" s="2" t="s">
        <v>5</v>
      </c>
      <c r="D558" s="2" t="s">
        <v>30</v>
      </c>
      <c r="E558" s="2" t="s">
        <v>124</v>
      </c>
    </row>
    <row r="559" spans="1:5">
      <c r="A559" s="2">
        <v>2023</v>
      </c>
      <c r="B559" s="2">
        <v>9</v>
      </c>
      <c r="C559" s="2" t="s">
        <v>5</v>
      </c>
      <c r="D559" s="2" t="s">
        <v>30</v>
      </c>
      <c r="E559" s="2" t="s">
        <v>124</v>
      </c>
    </row>
    <row r="560" spans="1:5">
      <c r="A560" s="2">
        <v>2023</v>
      </c>
      <c r="B560" s="2">
        <v>9</v>
      </c>
      <c r="C560" s="2" t="s">
        <v>4</v>
      </c>
      <c r="D560" s="2" t="s">
        <v>40</v>
      </c>
      <c r="E560" s="2" t="s">
        <v>124</v>
      </c>
    </row>
    <row r="561" spans="1:5">
      <c r="A561" s="2">
        <v>2023</v>
      </c>
      <c r="B561" s="2">
        <v>9</v>
      </c>
      <c r="C561" s="2" t="s">
        <v>5</v>
      </c>
      <c r="D561" s="2" t="s">
        <v>34</v>
      </c>
      <c r="E561" s="2" t="s">
        <v>124</v>
      </c>
    </row>
    <row r="562" spans="1:5">
      <c r="A562" s="2">
        <v>2023</v>
      </c>
      <c r="B562" s="2">
        <v>9</v>
      </c>
      <c r="C562" s="2" t="s">
        <v>5</v>
      </c>
      <c r="D562" s="2" t="s">
        <v>13</v>
      </c>
      <c r="E562" s="2" t="s">
        <v>124</v>
      </c>
    </row>
    <row r="563" spans="1:5">
      <c r="A563" s="2">
        <v>2023</v>
      </c>
      <c r="B563" s="2">
        <v>9</v>
      </c>
      <c r="C563" s="2" t="s">
        <v>4</v>
      </c>
      <c r="D563" s="2" t="s">
        <v>27</v>
      </c>
      <c r="E563" s="2" t="s">
        <v>124</v>
      </c>
    </row>
    <row r="564" spans="1:5">
      <c r="A564" s="2">
        <v>2023</v>
      </c>
      <c r="B564" s="2">
        <v>9</v>
      </c>
      <c r="C564" s="2" t="s">
        <v>98</v>
      </c>
      <c r="D564" s="2" t="s">
        <v>101</v>
      </c>
      <c r="E564" s="2" t="s">
        <v>124</v>
      </c>
    </row>
    <row r="565" spans="1:5">
      <c r="A565" s="2">
        <v>2023</v>
      </c>
      <c r="B565" s="2">
        <v>9</v>
      </c>
      <c r="C565" s="2" t="s">
        <v>6</v>
      </c>
      <c r="D565" s="2" t="s">
        <v>6</v>
      </c>
      <c r="E565" s="2" t="s">
        <v>124</v>
      </c>
    </row>
    <row r="566" spans="1:5">
      <c r="A566" s="2">
        <v>2023</v>
      </c>
      <c r="B566" s="2">
        <v>9</v>
      </c>
      <c r="C566" s="2" t="s">
        <v>4</v>
      </c>
      <c r="D566" s="2" t="s">
        <v>13</v>
      </c>
      <c r="E566" s="2" t="s">
        <v>124</v>
      </c>
    </row>
    <row r="567" spans="1:5">
      <c r="A567" s="2">
        <v>2023</v>
      </c>
      <c r="B567" s="2">
        <v>9</v>
      </c>
      <c r="C567" s="2" t="s">
        <v>5</v>
      </c>
      <c r="D567" s="2" t="s">
        <v>10</v>
      </c>
      <c r="E567" s="2" t="s">
        <v>124</v>
      </c>
    </row>
    <row r="568" spans="1:5">
      <c r="A568" s="2">
        <v>2023</v>
      </c>
      <c r="B568" s="2">
        <v>9</v>
      </c>
      <c r="C568" s="2" t="s">
        <v>4</v>
      </c>
      <c r="D568" s="2" t="s">
        <v>32</v>
      </c>
      <c r="E568" s="2" t="s">
        <v>124</v>
      </c>
    </row>
    <row r="569" spans="1:5">
      <c r="A569" s="2">
        <v>2023</v>
      </c>
      <c r="B569" s="2">
        <v>9</v>
      </c>
      <c r="C569" s="2" t="s">
        <v>5</v>
      </c>
      <c r="D569" s="2" t="s">
        <v>9</v>
      </c>
      <c r="E569" s="2" t="s">
        <v>124</v>
      </c>
    </row>
    <row r="570" spans="1:5">
      <c r="A570" s="2">
        <v>2023</v>
      </c>
      <c r="B570" s="2">
        <v>9</v>
      </c>
      <c r="C570" s="2" t="s">
        <v>5</v>
      </c>
      <c r="D570" s="2" t="s">
        <v>39</v>
      </c>
      <c r="E570" s="2" t="s">
        <v>124</v>
      </c>
    </row>
    <row r="571" spans="1:5">
      <c r="A571" s="2">
        <v>2023</v>
      </c>
      <c r="B571" s="2">
        <v>9</v>
      </c>
      <c r="C571" s="2" t="s">
        <v>4</v>
      </c>
      <c r="D571" s="2" t="s">
        <v>27</v>
      </c>
      <c r="E571" s="2" t="s">
        <v>124</v>
      </c>
    </row>
    <row r="572" spans="1:5">
      <c r="A572" s="2">
        <v>2023</v>
      </c>
      <c r="B572" s="2">
        <v>9</v>
      </c>
      <c r="C572" s="2" t="s">
        <v>4</v>
      </c>
      <c r="D572" s="2" t="s">
        <v>27</v>
      </c>
      <c r="E572" s="2" t="s">
        <v>124</v>
      </c>
    </row>
    <row r="573" spans="1:5">
      <c r="A573" s="2">
        <v>2023</v>
      </c>
      <c r="B573" s="2">
        <v>9</v>
      </c>
      <c r="C573" s="2" t="s">
        <v>4</v>
      </c>
      <c r="D573" s="2" t="s">
        <v>32</v>
      </c>
      <c r="E573" s="2" t="s">
        <v>124</v>
      </c>
    </row>
    <row r="574" spans="1:5">
      <c r="A574" s="2">
        <v>2023</v>
      </c>
      <c r="B574" s="2">
        <v>9</v>
      </c>
      <c r="C574" s="2" t="s">
        <v>4</v>
      </c>
      <c r="D574" s="2" t="s">
        <v>36</v>
      </c>
      <c r="E574" s="2" t="s">
        <v>124</v>
      </c>
    </row>
    <row r="575" spans="1:5">
      <c r="A575" s="2">
        <v>2023</v>
      </c>
      <c r="B575" s="2">
        <v>9</v>
      </c>
      <c r="C575" s="2" t="s">
        <v>5</v>
      </c>
      <c r="D575" s="2" t="s">
        <v>9</v>
      </c>
      <c r="E575" s="2" t="s">
        <v>124</v>
      </c>
    </row>
    <row r="576" spans="1:5">
      <c r="A576" s="2">
        <v>2023</v>
      </c>
      <c r="B576" s="2">
        <v>9</v>
      </c>
      <c r="C576" s="2" t="s">
        <v>5</v>
      </c>
      <c r="D576" s="2" t="s">
        <v>55</v>
      </c>
      <c r="E576" s="2" t="s">
        <v>124</v>
      </c>
    </row>
    <row r="577" spans="1:5">
      <c r="A577" s="2">
        <v>2023</v>
      </c>
      <c r="B577" s="2">
        <v>9</v>
      </c>
      <c r="C577" s="2" t="s">
        <v>5</v>
      </c>
      <c r="D577" s="2" t="s">
        <v>42</v>
      </c>
      <c r="E577" s="2" t="s">
        <v>124</v>
      </c>
    </row>
    <row r="578" spans="1:5">
      <c r="A578" s="2">
        <v>2023</v>
      </c>
      <c r="B578" s="2">
        <v>9</v>
      </c>
      <c r="C578" s="2" t="s">
        <v>5</v>
      </c>
      <c r="D578" s="2" t="s">
        <v>121</v>
      </c>
      <c r="E578" s="2" t="s">
        <v>124</v>
      </c>
    </row>
    <row r="579" spans="1:5">
      <c r="A579" s="2">
        <v>2023</v>
      </c>
      <c r="B579" s="2">
        <v>10</v>
      </c>
      <c r="C579" s="2" t="s">
        <v>4</v>
      </c>
      <c r="D579" s="2" t="s">
        <v>27</v>
      </c>
      <c r="E579" s="2" t="s">
        <v>124</v>
      </c>
    </row>
    <row r="580" spans="1:5">
      <c r="A580" s="2">
        <v>2023</v>
      </c>
      <c r="B580" s="2">
        <v>10</v>
      </c>
      <c r="C580" s="2" t="s">
        <v>5</v>
      </c>
      <c r="D580" s="2" t="s">
        <v>9</v>
      </c>
      <c r="E580" s="2" t="s">
        <v>124</v>
      </c>
    </row>
    <row r="581" spans="1:5">
      <c r="A581" s="2">
        <v>2023</v>
      </c>
      <c r="B581" s="2">
        <v>10</v>
      </c>
      <c r="C581" s="2" t="s">
        <v>5</v>
      </c>
      <c r="D581" s="2" t="s">
        <v>20</v>
      </c>
      <c r="E581" s="2" t="s">
        <v>124</v>
      </c>
    </row>
    <row r="582" spans="1:5">
      <c r="A582" s="2">
        <v>2023</v>
      </c>
      <c r="B582" s="2">
        <v>10</v>
      </c>
      <c r="C582" s="2" t="s">
        <v>4</v>
      </c>
      <c r="D582" s="2" t="s">
        <v>27</v>
      </c>
      <c r="E582" s="2" t="s">
        <v>124</v>
      </c>
    </row>
    <row r="583" spans="1:5">
      <c r="A583" s="2">
        <v>2023</v>
      </c>
      <c r="B583" s="2">
        <v>10</v>
      </c>
      <c r="C583" s="2" t="s">
        <v>4</v>
      </c>
      <c r="D583" s="2" t="s">
        <v>27</v>
      </c>
      <c r="E583" s="2" t="s">
        <v>124</v>
      </c>
    </row>
    <row r="584" spans="1:5">
      <c r="A584" s="2">
        <v>2023</v>
      </c>
      <c r="B584" s="2">
        <v>10</v>
      </c>
      <c r="C584" s="2" t="s">
        <v>4</v>
      </c>
      <c r="D584" s="2" t="s">
        <v>27</v>
      </c>
      <c r="E584" s="2" t="s">
        <v>124</v>
      </c>
    </row>
    <row r="585" spans="1:5">
      <c r="A585" s="2">
        <v>2023</v>
      </c>
      <c r="B585" s="2">
        <v>10</v>
      </c>
      <c r="C585" s="2" t="s">
        <v>4</v>
      </c>
      <c r="D585" s="2" t="s">
        <v>58</v>
      </c>
      <c r="E585" s="2" t="s">
        <v>124</v>
      </c>
    </row>
    <row r="586" spans="1:5">
      <c r="A586" s="2">
        <v>2023</v>
      </c>
      <c r="B586" s="2">
        <v>10</v>
      </c>
      <c r="C586" s="2" t="s">
        <v>5</v>
      </c>
      <c r="D586" s="2" t="s">
        <v>25</v>
      </c>
      <c r="E586" s="2" t="s">
        <v>124</v>
      </c>
    </row>
    <row r="587" spans="1:5">
      <c r="A587" s="2">
        <v>2023</v>
      </c>
      <c r="B587" s="2">
        <v>10</v>
      </c>
      <c r="C587" s="2" t="s">
        <v>4</v>
      </c>
      <c r="D587" s="2" t="s">
        <v>8</v>
      </c>
      <c r="E587" s="2" t="s">
        <v>124</v>
      </c>
    </row>
    <row r="588" spans="1:5">
      <c r="A588" s="2">
        <v>2023</v>
      </c>
      <c r="B588" s="2">
        <v>10</v>
      </c>
      <c r="C588" s="2" t="s">
        <v>4</v>
      </c>
      <c r="D588" s="2" t="s">
        <v>32</v>
      </c>
      <c r="E588" s="2" t="s">
        <v>124</v>
      </c>
    </row>
    <row r="589" spans="1:5">
      <c r="A589" s="2">
        <v>2023</v>
      </c>
      <c r="B589" s="2">
        <v>10</v>
      </c>
      <c r="C589" s="2" t="s">
        <v>4</v>
      </c>
      <c r="D589" s="2" t="s">
        <v>26</v>
      </c>
      <c r="E589" s="2" t="s">
        <v>124</v>
      </c>
    </row>
    <row r="590" spans="1:5">
      <c r="A590" s="2">
        <v>2023</v>
      </c>
      <c r="B590" s="2">
        <v>10</v>
      </c>
      <c r="C590" s="2" t="s">
        <v>4</v>
      </c>
      <c r="D590" s="2" t="s">
        <v>23</v>
      </c>
      <c r="E590" s="2" t="s">
        <v>124</v>
      </c>
    </row>
    <row r="591" spans="1:5">
      <c r="A591" s="2">
        <v>2023</v>
      </c>
      <c r="B591" s="2">
        <v>10</v>
      </c>
      <c r="C591" s="2" t="s">
        <v>4</v>
      </c>
      <c r="D591" s="2" t="s">
        <v>83</v>
      </c>
      <c r="E591" s="2" t="s">
        <v>124</v>
      </c>
    </row>
    <row r="592" spans="1:5">
      <c r="A592" s="2">
        <v>2023</v>
      </c>
      <c r="B592" s="2">
        <v>10</v>
      </c>
      <c r="C592" s="2" t="s">
        <v>5</v>
      </c>
      <c r="D592" s="2" t="s">
        <v>36</v>
      </c>
      <c r="E592" s="2" t="s">
        <v>124</v>
      </c>
    </row>
    <row r="593" spans="1:5">
      <c r="A593" s="2">
        <v>2023</v>
      </c>
      <c r="B593" s="2">
        <v>10</v>
      </c>
      <c r="C593" s="2" t="s">
        <v>5</v>
      </c>
      <c r="D593" s="2" t="s">
        <v>36</v>
      </c>
      <c r="E593" s="2" t="s">
        <v>124</v>
      </c>
    </row>
    <row r="594" spans="1:5">
      <c r="A594" s="2">
        <v>2023</v>
      </c>
      <c r="B594" s="2">
        <v>10</v>
      </c>
      <c r="C594" s="2" t="s">
        <v>4</v>
      </c>
      <c r="D594" s="2" t="s">
        <v>36</v>
      </c>
      <c r="E594" s="2" t="s">
        <v>124</v>
      </c>
    </row>
    <row r="595" spans="1:5">
      <c r="A595" s="2">
        <v>2023</v>
      </c>
      <c r="B595" s="2">
        <v>10</v>
      </c>
      <c r="C595" s="2" t="s">
        <v>4</v>
      </c>
      <c r="D595" s="2" t="s">
        <v>41</v>
      </c>
      <c r="E595" s="2" t="s">
        <v>124</v>
      </c>
    </row>
    <row r="596" spans="1:5">
      <c r="A596" s="2">
        <v>2023</v>
      </c>
      <c r="B596" s="2">
        <v>10</v>
      </c>
      <c r="C596" s="2" t="s">
        <v>4</v>
      </c>
      <c r="D596" s="2" t="s">
        <v>9</v>
      </c>
      <c r="E596" s="2" t="s">
        <v>124</v>
      </c>
    </row>
    <row r="597" spans="1:5">
      <c r="A597" s="2">
        <v>2023</v>
      </c>
      <c r="B597" s="2">
        <v>10</v>
      </c>
      <c r="C597" s="2" t="s">
        <v>4</v>
      </c>
      <c r="D597" s="2" t="s">
        <v>36</v>
      </c>
      <c r="E597" s="2" t="s">
        <v>124</v>
      </c>
    </row>
    <row r="598" spans="1:5">
      <c r="A598" s="2">
        <v>2023</v>
      </c>
      <c r="B598" s="2">
        <v>10</v>
      </c>
      <c r="C598" s="2" t="s">
        <v>4</v>
      </c>
      <c r="D598" s="2" t="s">
        <v>27</v>
      </c>
      <c r="E598" s="2" t="s">
        <v>124</v>
      </c>
    </row>
    <row r="599" spans="1:5">
      <c r="A599" s="2">
        <v>2023</v>
      </c>
      <c r="B599" s="2">
        <v>10</v>
      </c>
      <c r="C599" s="2" t="s">
        <v>4</v>
      </c>
      <c r="D599" s="2" t="s">
        <v>49</v>
      </c>
      <c r="E599" s="2" t="s">
        <v>124</v>
      </c>
    </row>
    <row r="600" spans="1:5">
      <c r="A600" s="2">
        <v>2023</v>
      </c>
      <c r="B600" s="2">
        <v>10</v>
      </c>
      <c r="C600" s="2" t="s">
        <v>5</v>
      </c>
      <c r="D600" s="2" t="s">
        <v>30</v>
      </c>
      <c r="E600" s="2" t="s">
        <v>124</v>
      </c>
    </row>
    <row r="601" spans="1:5">
      <c r="A601" s="2">
        <v>2023</v>
      </c>
      <c r="B601" s="2">
        <v>10</v>
      </c>
      <c r="C601" s="2" t="s">
        <v>5</v>
      </c>
      <c r="D601" s="2" t="s">
        <v>30</v>
      </c>
      <c r="E601" s="2" t="s">
        <v>124</v>
      </c>
    </row>
    <row r="602" spans="1:5">
      <c r="A602" s="2">
        <v>2023</v>
      </c>
      <c r="B602" s="2">
        <v>10</v>
      </c>
      <c r="C602" s="2" t="s">
        <v>4</v>
      </c>
      <c r="D602" s="2" t="s">
        <v>23</v>
      </c>
      <c r="E602" s="2" t="s">
        <v>124</v>
      </c>
    </row>
    <row r="603" spans="1:5">
      <c r="A603" s="2">
        <v>2023</v>
      </c>
      <c r="B603" s="2">
        <v>10</v>
      </c>
      <c r="C603" s="2" t="s">
        <v>4</v>
      </c>
      <c r="D603" s="2" t="s">
        <v>27</v>
      </c>
      <c r="E603" s="2" t="s">
        <v>124</v>
      </c>
    </row>
    <row r="604" spans="1:5">
      <c r="A604" s="2">
        <v>2023</v>
      </c>
      <c r="B604" s="2">
        <v>10</v>
      </c>
      <c r="C604" s="2" t="s">
        <v>4</v>
      </c>
      <c r="D604" s="2" t="s">
        <v>27</v>
      </c>
      <c r="E604" s="2" t="s">
        <v>124</v>
      </c>
    </row>
    <row r="605" spans="1:5">
      <c r="A605" s="2">
        <v>2023</v>
      </c>
      <c r="B605" s="2">
        <v>10</v>
      </c>
      <c r="C605" s="2" t="s">
        <v>5</v>
      </c>
      <c r="D605" s="2" t="s">
        <v>17</v>
      </c>
      <c r="E605" s="2" t="s">
        <v>124</v>
      </c>
    </row>
    <row r="606" spans="1:5">
      <c r="A606" s="2">
        <v>2023</v>
      </c>
      <c r="B606" s="2">
        <v>10</v>
      </c>
      <c r="C606" s="2" t="s">
        <v>5</v>
      </c>
      <c r="D606" s="2" t="s">
        <v>17</v>
      </c>
      <c r="E606" s="2" t="s">
        <v>124</v>
      </c>
    </row>
    <row r="607" spans="1:5">
      <c r="A607" s="2">
        <v>2023</v>
      </c>
      <c r="B607" s="2">
        <v>10</v>
      </c>
      <c r="C607" s="2" t="s">
        <v>5</v>
      </c>
      <c r="D607" s="2" t="s">
        <v>30</v>
      </c>
      <c r="E607" s="2" t="s">
        <v>124</v>
      </c>
    </row>
    <row r="608" spans="1:5">
      <c r="A608" s="2">
        <v>2023</v>
      </c>
      <c r="B608" s="2">
        <v>10</v>
      </c>
      <c r="C608" s="2" t="s">
        <v>4</v>
      </c>
      <c r="D608" s="2" t="s">
        <v>84</v>
      </c>
      <c r="E608" s="2" t="s">
        <v>124</v>
      </c>
    </row>
    <row r="609" spans="1:5">
      <c r="A609" s="2">
        <v>2023</v>
      </c>
      <c r="B609" s="2">
        <v>10</v>
      </c>
      <c r="C609" s="2" t="s">
        <v>4</v>
      </c>
      <c r="D609" s="2" t="s">
        <v>53</v>
      </c>
      <c r="E609" s="2" t="s">
        <v>124</v>
      </c>
    </row>
    <row r="610" spans="1:5">
      <c r="A610" s="2">
        <v>2023</v>
      </c>
      <c r="B610" s="2">
        <v>10</v>
      </c>
      <c r="C610" s="2" t="s">
        <v>5</v>
      </c>
      <c r="D610" s="2" t="s">
        <v>17</v>
      </c>
      <c r="E610" s="2" t="s">
        <v>124</v>
      </c>
    </row>
    <row r="611" spans="1:5">
      <c r="A611" s="2">
        <v>2023</v>
      </c>
      <c r="B611" s="2">
        <v>10</v>
      </c>
      <c r="C611" s="2" t="s">
        <v>5</v>
      </c>
      <c r="D611" s="2" t="s">
        <v>27</v>
      </c>
      <c r="E611" s="2" t="s">
        <v>124</v>
      </c>
    </row>
    <row r="612" spans="1:5">
      <c r="A612" s="2">
        <v>2023</v>
      </c>
      <c r="B612" s="2">
        <v>10</v>
      </c>
      <c r="C612" s="2" t="s">
        <v>5</v>
      </c>
      <c r="D612" s="2" t="s">
        <v>36</v>
      </c>
      <c r="E612" s="2" t="s">
        <v>124</v>
      </c>
    </row>
    <row r="613" spans="1:5">
      <c r="A613" s="2">
        <v>2023</v>
      </c>
      <c r="B613" s="2">
        <v>10</v>
      </c>
      <c r="C613" s="2" t="s">
        <v>4</v>
      </c>
      <c r="D613" s="2" t="s">
        <v>30</v>
      </c>
      <c r="E613" s="2" t="s">
        <v>124</v>
      </c>
    </row>
    <row r="614" spans="1:5">
      <c r="A614" s="2">
        <v>2023</v>
      </c>
      <c r="B614" s="2">
        <v>10</v>
      </c>
      <c r="C614" s="2" t="s">
        <v>5</v>
      </c>
      <c r="D614" s="2" t="s">
        <v>42</v>
      </c>
      <c r="E614" s="2" t="s">
        <v>124</v>
      </c>
    </row>
    <row r="615" spans="1:5">
      <c r="A615" s="2">
        <v>2023</v>
      </c>
      <c r="B615" s="2">
        <v>10</v>
      </c>
      <c r="C615" s="2" t="s">
        <v>5</v>
      </c>
      <c r="D615" s="2" t="s">
        <v>42</v>
      </c>
      <c r="E615" s="2" t="s">
        <v>124</v>
      </c>
    </row>
    <row r="616" spans="1:5">
      <c r="A616" s="2">
        <v>2023</v>
      </c>
      <c r="B616" s="2">
        <v>10</v>
      </c>
      <c r="C616" s="2" t="s">
        <v>5</v>
      </c>
      <c r="D616" s="2" t="s">
        <v>27</v>
      </c>
      <c r="E616" s="2" t="s">
        <v>124</v>
      </c>
    </row>
    <row r="617" spans="1:5">
      <c r="A617" s="2">
        <v>2023</v>
      </c>
      <c r="B617" s="2">
        <v>10</v>
      </c>
      <c r="C617" s="2" t="s">
        <v>6</v>
      </c>
      <c r="D617" s="2" t="s">
        <v>6</v>
      </c>
      <c r="E617" s="2" t="s">
        <v>124</v>
      </c>
    </row>
    <row r="618" spans="1:5">
      <c r="A618" s="2">
        <v>2023</v>
      </c>
      <c r="B618" s="2">
        <v>10</v>
      </c>
      <c r="C618" s="2" t="s">
        <v>4</v>
      </c>
      <c r="D618" s="2" t="s">
        <v>14</v>
      </c>
      <c r="E618" s="2" t="s">
        <v>124</v>
      </c>
    </row>
    <row r="619" spans="1:5">
      <c r="A619" s="2">
        <v>2023</v>
      </c>
      <c r="B619" s="2">
        <v>10</v>
      </c>
      <c r="C619" s="2" t="s">
        <v>4</v>
      </c>
      <c r="D619" s="2" t="s">
        <v>27</v>
      </c>
      <c r="E619" s="2" t="s">
        <v>124</v>
      </c>
    </row>
    <row r="620" spans="1:5">
      <c r="A620" s="2">
        <v>2023</v>
      </c>
      <c r="B620" s="2">
        <v>10</v>
      </c>
      <c r="C620" s="2" t="s">
        <v>5</v>
      </c>
      <c r="D620" s="2" t="s">
        <v>24</v>
      </c>
      <c r="E620" s="2" t="s">
        <v>124</v>
      </c>
    </row>
    <row r="621" spans="1:5">
      <c r="A621" s="2">
        <v>2023</v>
      </c>
      <c r="B621" s="2">
        <v>10</v>
      </c>
      <c r="C621" s="2" t="s">
        <v>4</v>
      </c>
      <c r="D621" s="2" t="s">
        <v>42</v>
      </c>
      <c r="E621" s="2" t="s">
        <v>124</v>
      </c>
    </row>
    <row r="622" spans="1:5">
      <c r="A622" s="2">
        <v>2023</v>
      </c>
      <c r="B622" s="2">
        <v>10</v>
      </c>
      <c r="C622" s="2" t="s">
        <v>5</v>
      </c>
      <c r="D622" s="2" t="s">
        <v>49</v>
      </c>
      <c r="E622" s="2" t="s">
        <v>124</v>
      </c>
    </row>
    <row r="623" spans="1:5">
      <c r="A623" s="2">
        <v>2023</v>
      </c>
      <c r="B623" s="2">
        <v>10</v>
      </c>
      <c r="C623" s="2" t="s">
        <v>5</v>
      </c>
      <c r="D623" s="2" t="s">
        <v>20</v>
      </c>
      <c r="E623" s="2" t="s">
        <v>124</v>
      </c>
    </row>
    <row r="624" spans="1:5">
      <c r="A624" s="2">
        <v>2023</v>
      </c>
      <c r="B624" s="2">
        <v>10</v>
      </c>
      <c r="C624" s="2" t="s">
        <v>4</v>
      </c>
      <c r="D624" s="2" t="s">
        <v>30</v>
      </c>
      <c r="E624" s="2" t="s">
        <v>124</v>
      </c>
    </row>
    <row r="625" spans="1:5">
      <c r="A625" s="2">
        <v>2023</v>
      </c>
      <c r="B625" s="2">
        <v>10</v>
      </c>
      <c r="C625" s="2" t="s">
        <v>5</v>
      </c>
      <c r="D625" s="2" t="s">
        <v>27</v>
      </c>
      <c r="E625" s="2" t="s">
        <v>124</v>
      </c>
    </row>
    <row r="626" spans="1:5">
      <c r="A626" s="2">
        <v>2023</v>
      </c>
      <c r="B626" s="2">
        <v>10</v>
      </c>
      <c r="C626" s="2" t="s">
        <v>5</v>
      </c>
      <c r="D626" s="2" t="s">
        <v>36</v>
      </c>
      <c r="E626" s="2" t="s">
        <v>124</v>
      </c>
    </row>
    <row r="627" spans="1:5">
      <c r="A627" s="2">
        <v>2023</v>
      </c>
      <c r="B627" s="2">
        <v>10</v>
      </c>
      <c r="C627" s="2" t="s">
        <v>4</v>
      </c>
      <c r="D627" s="2" t="s">
        <v>14</v>
      </c>
      <c r="E627" s="2" t="s">
        <v>124</v>
      </c>
    </row>
    <row r="628" spans="1:5">
      <c r="A628" s="2">
        <v>2023</v>
      </c>
      <c r="B628" s="2">
        <v>10</v>
      </c>
      <c r="C628" s="2" t="s">
        <v>4</v>
      </c>
      <c r="D628" s="2" t="s">
        <v>14</v>
      </c>
      <c r="E628" s="2" t="s">
        <v>124</v>
      </c>
    </row>
    <row r="629" spans="1:5">
      <c r="A629" s="2">
        <v>2023</v>
      </c>
      <c r="B629" s="2">
        <v>10</v>
      </c>
      <c r="C629" s="2" t="s">
        <v>5</v>
      </c>
      <c r="D629" s="2" t="s">
        <v>24</v>
      </c>
      <c r="E629" s="2" t="s">
        <v>124</v>
      </c>
    </row>
    <row r="630" spans="1:5">
      <c r="A630" s="2">
        <v>2023</v>
      </c>
      <c r="B630" s="2">
        <v>10</v>
      </c>
      <c r="C630" s="2" t="s">
        <v>4</v>
      </c>
      <c r="D630" s="2" t="s">
        <v>27</v>
      </c>
      <c r="E630" s="2" t="s">
        <v>124</v>
      </c>
    </row>
    <row r="631" spans="1:5">
      <c r="A631" s="2">
        <v>2023</v>
      </c>
      <c r="B631" s="2">
        <v>10</v>
      </c>
      <c r="C631" s="2" t="s">
        <v>4</v>
      </c>
      <c r="D631" s="2" t="s">
        <v>30</v>
      </c>
      <c r="E631" s="2" t="s">
        <v>124</v>
      </c>
    </row>
    <row r="632" spans="1:5">
      <c r="A632" s="2">
        <v>2023</v>
      </c>
      <c r="B632" s="2">
        <v>10</v>
      </c>
      <c r="C632" s="2" t="s">
        <v>5</v>
      </c>
      <c r="D632" s="2" t="s">
        <v>49</v>
      </c>
      <c r="E632" s="2" t="s">
        <v>124</v>
      </c>
    </row>
    <row r="633" spans="1:5">
      <c r="A633" s="2">
        <v>2023</v>
      </c>
      <c r="B633" s="2">
        <v>10</v>
      </c>
      <c r="C633" s="2" t="s">
        <v>5</v>
      </c>
      <c r="D633" s="2" t="s">
        <v>71</v>
      </c>
      <c r="E633" s="2" t="s">
        <v>124</v>
      </c>
    </row>
    <row r="634" spans="1:5">
      <c r="A634" s="2">
        <v>2023</v>
      </c>
      <c r="B634" s="2">
        <v>10</v>
      </c>
      <c r="C634" s="2" t="s">
        <v>4</v>
      </c>
      <c r="D634" s="2" t="s">
        <v>8</v>
      </c>
      <c r="E634" s="2" t="s">
        <v>124</v>
      </c>
    </row>
    <row r="635" spans="1:5">
      <c r="A635" s="2">
        <v>2023</v>
      </c>
      <c r="B635" s="2">
        <v>10</v>
      </c>
      <c r="C635" s="2" t="s">
        <v>4</v>
      </c>
      <c r="D635" s="2" t="s">
        <v>11</v>
      </c>
      <c r="E635" s="2" t="s">
        <v>124</v>
      </c>
    </row>
    <row r="636" spans="1:5">
      <c r="A636" s="2">
        <v>2023</v>
      </c>
      <c r="B636" s="2">
        <v>10</v>
      </c>
      <c r="C636" s="2" t="s">
        <v>4</v>
      </c>
      <c r="D636" s="2" t="s">
        <v>11</v>
      </c>
      <c r="E636" s="2" t="s">
        <v>124</v>
      </c>
    </row>
    <row r="637" spans="1:5">
      <c r="A637" s="2">
        <v>2023</v>
      </c>
      <c r="B637" s="2">
        <v>10</v>
      </c>
      <c r="C637" s="2" t="s">
        <v>4</v>
      </c>
      <c r="D637" s="2" t="s">
        <v>11</v>
      </c>
      <c r="E637" s="2" t="s">
        <v>124</v>
      </c>
    </row>
    <row r="638" spans="1:5">
      <c r="A638" s="2">
        <v>2023</v>
      </c>
      <c r="B638" s="2">
        <v>10</v>
      </c>
      <c r="C638" s="2" t="s">
        <v>4</v>
      </c>
      <c r="D638" s="2" t="s">
        <v>56</v>
      </c>
      <c r="E638" s="2" t="s">
        <v>124</v>
      </c>
    </row>
    <row r="639" spans="1:5">
      <c r="A639" s="2">
        <v>2023</v>
      </c>
      <c r="B639" s="2">
        <v>10</v>
      </c>
      <c r="C639" s="2" t="s">
        <v>5</v>
      </c>
      <c r="D639" s="2" t="s">
        <v>25</v>
      </c>
      <c r="E639" s="2" t="s">
        <v>124</v>
      </c>
    </row>
    <row r="640" spans="1:5">
      <c r="A640" s="2">
        <v>2023</v>
      </c>
      <c r="B640" s="2">
        <v>10</v>
      </c>
      <c r="C640" s="2" t="s">
        <v>4</v>
      </c>
      <c r="D640" s="2" t="s">
        <v>27</v>
      </c>
      <c r="E640" s="2" t="s">
        <v>124</v>
      </c>
    </row>
    <row r="641" spans="1:5">
      <c r="A641" s="2">
        <v>2023</v>
      </c>
      <c r="B641" s="2">
        <v>10</v>
      </c>
      <c r="C641" s="2" t="s">
        <v>5</v>
      </c>
      <c r="D641" s="2" t="s">
        <v>34</v>
      </c>
      <c r="E641" s="2" t="s">
        <v>124</v>
      </c>
    </row>
    <row r="642" spans="1:5">
      <c r="A642" s="2">
        <v>2023</v>
      </c>
      <c r="B642" s="2">
        <v>10</v>
      </c>
      <c r="C642" s="2" t="s">
        <v>5</v>
      </c>
      <c r="D642" s="2" t="s">
        <v>49</v>
      </c>
      <c r="E642" s="2" t="s">
        <v>124</v>
      </c>
    </row>
    <row r="643" spans="1:5">
      <c r="A643" s="2">
        <v>2023</v>
      </c>
      <c r="B643" s="2">
        <v>10</v>
      </c>
      <c r="C643" s="2" t="s">
        <v>4</v>
      </c>
      <c r="D643" s="2" t="s">
        <v>27</v>
      </c>
      <c r="E643" s="2" t="s">
        <v>124</v>
      </c>
    </row>
    <row r="644" spans="1:5">
      <c r="A644" s="2">
        <v>2023</v>
      </c>
      <c r="B644" s="2">
        <v>10</v>
      </c>
      <c r="C644" s="2" t="s">
        <v>4</v>
      </c>
      <c r="D644" s="2" t="s">
        <v>27</v>
      </c>
      <c r="E644" s="2" t="s">
        <v>124</v>
      </c>
    </row>
    <row r="645" spans="1:5">
      <c r="A645" s="2">
        <v>2023</v>
      </c>
      <c r="B645" s="2">
        <v>10</v>
      </c>
      <c r="C645" s="2" t="s">
        <v>4</v>
      </c>
      <c r="D645" s="2" t="s">
        <v>85</v>
      </c>
      <c r="E645" s="2" t="s">
        <v>124</v>
      </c>
    </row>
    <row r="646" spans="1:5">
      <c r="A646" s="2">
        <v>2023</v>
      </c>
      <c r="B646" s="2">
        <v>10</v>
      </c>
      <c r="C646" s="2" t="s">
        <v>5</v>
      </c>
      <c r="D646" s="2" t="s">
        <v>49</v>
      </c>
      <c r="E646" s="2" t="s">
        <v>124</v>
      </c>
    </row>
    <row r="647" spans="1:5">
      <c r="A647" s="2">
        <v>2023</v>
      </c>
      <c r="B647" s="2">
        <v>10</v>
      </c>
      <c r="C647" s="2" t="s">
        <v>4</v>
      </c>
      <c r="D647" s="2" t="s">
        <v>27</v>
      </c>
      <c r="E647" s="2" t="s">
        <v>124</v>
      </c>
    </row>
    <row r="648" spans="1:5">
      <c r="A648" s="2">
        <v>2023</v>
      </c>
      <c r="B648" s="2">
        <v>10</v>
      </c>
      <c r="C648" s="2" t="s">
        <v>4</v>
      </c>
      <c r="D648" s="2" t="s">
        <v>27</v>
      </c>
      <c r="E648" s="2" t="s">
        <v>124</v>
      </c>
    </row>
    <row r="649" spans="1:5">
      <c r="A649" s="2">
        <v>2023</v>
      </c>
      <c r="B649" s="2">
        <v>10</v>
      </c>
      <c r="C649" s="2" t="s">
        <v>5</v>
      </c>
      <c r="D649" s="2" t="s">
        <v>49</v>
      </c>
      <c r="E649" s="2" t="s">
        <v>124</v>
      </c>
    </row>
    <row r="650" spans="1:5">
      <c r="A650" s="2">
        <v>2023</v>
      </c>
      <c r="B650" s="2">
        <v>10</v>
      </c>
      <c r="C650" s="2" t="s">
        <v>4</v>
      </c>
      <c r="D650" s="2" t="s">
        <v>42</v>
      </c>
      <c r="E650" s="2" t="s">
        <v>124</v>
      </c>
    </row>
    <row r="651" spans="1:5">
      <c r="A651" s="2">
        <v>2023</v>
      </c>
      <c r="B651" s="2">
        <v>10</v>
      </c>
      <c r="C651" s="2" t="s">
        <v>4</v>
      </c>
      <c r="D651" s="2" t="s">
        <v>27</v>
      </c>
      <c r="E651" s="2" t="s">
        <v>124</v>
      </c>
    </row>
    <row r="652" spans="1:5">
      <c r="A652" s="2">
        <v>2023</v>
      </c>
      <c r="B652" s="2">
        <v>10</v>
      </c>
      <c r="C652" s="2" t="s">
        <v>4</v>
      </c>
      <c r="D652" s="2" t="s">
        <v>86</v>
      </c>
      <c r="E652" s="2" t="s">
        <v>124</v>
      </c>
    </row>
    <row r="653" spans="1:5">
      <c r="A653" s="2">
        <v>2023</v>
      </c>
      <c r="B653" s="2">
        <v>10</v>
      </c>
      <c r="C653" s="2" t="s">
        <v>4</v>
      </c>
      <c r="D653" s="2" t="s">
        <v>53</v>
      </c>
      <c r="E653" s="2" t="s">
        <v>124</v>
      </c>
    </row>
    <row r="654" spans="1:5">
      <c r="A654" s="2">
        <v>2023</v>
      </c>
      <c r="B654" s="2">
        <v>10</v>
      </c>
      <c r="C654" s="2" t="s">
        <v>4</v>
      </c>
      <c r="D654" s="2" t="s">
        <v>20</v>
      </c>
      <c r="E654" s="2" t="s">
        <v>124</v>
      </c>
    </row>
    <row r="655" spans="1:5">
      <c r="A655" s="2">
        <v>2023</v>
      </c>
      <c r="B655" s="2">
        <v>10</v>
      </c>
      <c r="C655" s="2" t="s">
        <v>4</v>
      </c>
      <c r="D655" s="2" t="s">
        <v>9</v>
      </c>
      <c r="E655" s="2" t="s">
        <v>124</v>
      </c>
    </row>
    <row r="656" spans="1:5">
      <c r="A656" s="2">
        <v>2023</v>
      </c>
      <c r="B656" s="2">
        <v>10</v>
      </c>
      <c r="C656" s="2" t="s">
        <v>4</v>
      </c>
      <c r="D656" s="2" t="s">
        <v>77</v>
      </c>
      <c r="E656" s="2" t="s">
        <v>124</v>
      </c>
    </row>
    <row r="657" spans="1:5">
      <c r="A657" s="2">
        <v>2023</v>
      </c>
      <c r="B657" s="2">
        <v>10</v>
      </c>
      <c r="C657" s="2" t="s">
        <v>4</v>
      </c>
      <c r="D657" s="2" t="s">
        <v>59</v>
      </c>
      <c r="E657" s="2" t="s">
        <v>124</v>
      </c>
    </row>
    <row r="658" spans="1:5">
      <c r="A658" s="2">
        <v>2023</v>
      </c>
      <c r="B658" s="2">
        <v>10</v>
      </c>
      <c r="C658" s="2" t="s">
        <v>4</v>
      </c>
      <c r="D658" s="2" t="s">
        <v>23</v>
      </c>
      <c r="E658" s="2" t="s">
        <v>124</v>
      </c>
    </row>
    <row r="659" spans="1:5">
      <c r="A659" s="2">
        <v>2023</v>
      </c>
      <c r="B659" s="2">
        <v>10</v>
      </c>
      <c r="C659" s="2" t="s">
        <v>4</v>
      </c>
      <c r="D659" s="2" t="s">
        <v>22</v>
      </c>
      <c r="E659" s="2" t="s">
        <v>124</v>
      </c>
    </row>
    <row r="660" spans="1:5">
      <c r="A660" s="2">
        <v>2023</v>
      </c>
      <c r="B660" s="2">
        <v>10</v>
      </c>
      <c r="C660" s="2" t="s">
        <v>4</v>
      </c>
      <c r="D660" s="2" t="s">
        <v>38</v>
      </c>
      <c r="E660" s="2" t="s">
        <v>124</v>
      </c>
    </row>
    <row r="661" spans="1:5">
      <c r="A661" s="2">
        <v>2023</v>
      </c>
      <c r="B661" s="2">
        <v>10</v>
      </c>
      <c r="C661" s="2" t="s">
        <v>4</v>
      </c>
      <c r="D661" s="2" t="s">
        <v>87</v>
      </c>
      <c r="E661" s="2" t="s">
        <v>124</v>
      </c>
    </row>
    <row r="662" spans="1:5">
      <c r="A662" s="2">
        <v>2023</v>
      </c>
      <c r="B662" s="2">
        <v>10</v>
      </c>
      <c r="C662" s="2" t="s">
        <v>5</v>
      </c>
      <c r="D662" s="2" t="s">
        <v>20</v>
      </c>
      <c r="E662" s="2" t="s">
        <v>124</v>
      </c>
    </row>
    <row r="663" spans="1:5">
      <c r="A663" s="2">
        <v>2023</v>
      </c>
      <c r="B663" s="2">
        <v>10</v>
      </c>
      <c r="C663" s="2" t="s">
        <v>4</v>
      </c>
      <c r="D663" s="2" t="s">
        <v>55</v>
      </c>
      <c r="E663" s="2" t="s">
        <v>124</v>
      </c>
    </row>
    <row r="664" spans="1:5">
      <c r="A664" s="2">
        <v>2023</v>
      </c>
      <c r="B664" s="2">
        <v>10</v>
      </c>
      <c r="C664" s="2" t="s">
        <v>5</v>
      </c>
      <c r="D664" s="2" t="s">
        <v>9</v>
      </c>
      <c r="E664" s="2" t="s">
        <v>124</v>
      </c>
    </row>
    <row r="665" spans="1:5">
      <c r="A665" s="2">
        <v>2023</v>
      </c>
      <c r="B665" s="2">
        <v>10</v>
      </c>
      <c r="C665" s="2" t="s">
        <v>4</v>
      </c>
      <c r="D665" s="2" t="s">
        <v>36</v>
      </c>
      <c r="E665" s="2" t="s">
        <v>124</v>
      </c>
    </row>
    <row r="666" spans="1:5">
      <c r="A666" s="2">
        <v>2023</v>
      </c>
      <c r="B666" s="2">
        <v>10</v>
      </c>
      <c r="C666" s="2" t="s">
        <v>5</v>
      </c>
      <c r="D666" s="2" t="s">
        <v>36</v>
      </c>
      <c r="E666" s="2" t="s">
        <v>124</v>
      </c>
    </row>
    <row r="667" spans="1:5">
      <c r="A667" s="2">
        <v>2023</v>
      </c>
      <c r="B667" s="2">
        <v>10</v>
      </c>
      <c r="C667" s="2" t="s">
        <v>5</v>
      </c>
      <c r="D667" s="2" t="s">
        <v>49</v>
      </c>
      <c r="E667" s="2" t="s">
        <v>124</v>
      </c>
    </row>
    <row r="668" spans="1:5">
      <c r="A668" s="2">
        <v>2023</v>
      </c>
      <c r="B668" s="2">
        <v>10</v>
      </c>
      <c r="C668" s="2" t="s">
        <v>4</v>
      </c>
      <c r="D668" s="2" t="s">
        <v>36</v>
      </c>
      <c r="E668" s="2" t="s">
        <v>124</v>
      </c>
    </row>
    <row r="669" spans="1:5">
      <c r="A669" s="2">
        <v>2023</v>
      </c>
      <c r="B669" s="2">
        <v>10</v>
      </c>
      <c r="C669" s="2" t="s">
        <v>4</v>
      </c>
      <c r="D669" s="2" t="s">
        <v>36</v>
      </c>
      <c r="E669" s="2" t="s">
        <v>124</v>
      </c>
    </row>
    <row r="670" spans="1:5">
      <c r="A670" s="2">
        <v>2023</v>
      </c>
      <c r="B670" s="2">
        <v>10</v>
      </c>
      <c r="C670" s="2" t="s">
        <v>4</v>
      </c>
      <c r="D670" s="2" t="s">
        <v>17</v>
      </c>
      <c r="E670" s="2" t="s">
        <v>124</v>
      </c>
    </row>
    <row r="671" spans="1:5">
      <c r="A671" s="2">
        <v>2023</v>
      </c>
      <c r="B671" s="2">
        <v>10</v>
      </c>
      <c r="C671" s="2" t="s">
        <v>5</v>
      </c>
      <c r="D671" s="2" t="s">
        <v>14</v>
      </c>
      <c r="E671" s="2" t="s">
        <v>124</v>
      </c>
    </row>
    <row r="672" spans="1:5">
      <c r="A672" s="2">
        <v>2023</v>
      </c>
      <c r="B672" s="2">
        <v>10</v>
      </c>
      <c r="C672" s="2" t="s">
        <v>5</v>
      </c>
      <c r="D672" s="2" t="s">
        <v>36</v>
      </c>
      <c r="E672" s="2" t="s">
        <v>124</v>
      </c>
    </row>
    <row r="673" spans="1:5">
      <c r="A673" s="2">
        <v>2023</v>
      </c>
      <c r="B673" s="2">
        <v>10</v>
      </c>
      <c r="C673" s="2" t="s">
        <v>5</v>
      </c>
      <c r="D673" s="2" t="s">
        <v>39</v>
      </c>
      <c r="E673" s="2" t="s">
        <v>124</v>
      </c>
    </row>
    <row r="674" spans="1:5">
      <c r="A674" s="2">
        <v>2023</v>
      </c>
      <c r="B674" s="2">
        <v>10</v>
      </c>
      <c r="C674" s="2" t="s">
        <v>5</v>
      </c>
      <c r="D674" s="2" t="s">
        <v>20</v>
      </c>
      <c r="E674" s="2" t="s">
        <v>124</v>
      </c>
    </row>
    <row r="675" spans="1:5">
      <c r="A675" s="2">
        <v>2023</v>
      </c>
      <c r="B675" s="2">
        <v>10</v>
      </c>
      <c r="C675" s="2" t="s">
        <v>4</v>
      </c>
      <c r="D675" s="2" t="s">
        <v>36</v>
      </c>
      <c r="E675" s="2" t="s">
        <v>124</v>
      </c>
    </row>
    <row r="676" spans="1:5">
      <c r="A676" s="2">
        <v>2023</v>
      </c>
      <c r="B676" s="2">
        <v>10</v>
      </c>
      <c r="C676" s="2" t="s">
        <v>4</v>
      </c>
      <c r="D676" s="2" t="s">
        <v>55</v>
      </c>
      <c r="E676" s="2" t="s">
        <v>124</v>
      </c>
    </row>
    <row r="677" spans="1:5">
      <c r="A677" s="2">
        <v>2023</v>
      </c>
      <c r="B677" s="2">
        <v>10</v>
      </c>
      <c r="C677" s="2" t="s">
        <v>5</v>
      </c>
      <c r="D677" s="2" t="s">
        <v>49</v>
      </c>
      <c r="E677" s="2" t="s">
        <v>124</v>
      </c>
    </row>
    <row r="678" spans="1:5">
      <c r="A678" s="2">
        <v>2023</v>
      </c>
      <c r="B678" s="2">
        <v>10</v>
      </c>
      <c r="C678" s="2" t="s">
        <v>5</v>
      </c>
      <c r="D678" s="2" t="s">
        <v>27</v>
      </c>
      <c r="E678" s="2" t="s">
        <v>124</v>
      </c>
    </row>
    <row r="679" spans="1:5">
      <c r="A679" s="2">
        <v>2023</v>
      </c>
      <c r="B679" s="2">
        <v>10</v>
      </c>
      <c r="C679" s="2" t="s">
        <v>5</v>
      </c>
      <c r="D679" s="2" t="s">
        <v>23</v>
      </c>
      <c r="E679" s="2" t="s">
        <v>124</v>
      </c>
    </row>
    <row r="680" spans="1:5">
      <c r="A680" s="2">
        <v>2023</v>
      </c>
      <c r="B680" s="2">
        <v>10</v>
      </c>
      <c r="C680" s="2" t="s">
        <v>4</v>
      </c>
      <c r="D680" s="2" t="s">
        <v>41</v>
      </c>
      <c r="E680" s="2" t="s">
        <v>124</v>
      </c>
    </row>
    <row r="681" spans="1:5">
      <c r="A681" s="2">
        <v>2023</v>
      </c>
      <c r="B681" s="2">
        <v>10</v>
      </c>
      <c r="C681" s="2" t="s">
        <v>4</v>
      </c>
      <c r="D681" s="2" t="s">
        <v>14</v>
      </c>
      <c r="E681" s="2" t="s">
        <v>124</v>
      </c>
    </row>
    <row r="682" spans="1:5">
      <c r="A682" s="2">
        <v>2023</v>
      </c>
      <c r="B682" s="2">
        <v>10</v>
      </c>
      <c r="C682" s="2" t="s">
        <v>5</v>
      </c>
      <c r="D682" s="2" t="s">
        <v>27</v>
      </c>
      <c r="E682" s="2" t="s">
        <v>124</v>
      </c>
    </row>
    <row r="683" spans="1:5">
      <c r="A683" s="2">
        <v>2023</v>
      </c>
      <c r="B683" s="2">
        <v>10</v>
      </c>
      <c r="C683" s="2" t="s">
        <v>5</v>
      </c>
      <c r="D683" s="2" t="s">
        <v>49</v>
      </c>
      <c r="E683" s="2" t="s">
        <v>124</v>
      </c>
    </row>
    <row r="684" spans="1:5">
      <c r="A684" s="2">
        <v>2023</v>
      </c>
      <c r="B684" s="2">
        <v>10</v>
      </c>
      <c r="C684" s="2" t="s">
        <v>4</v>
      </c>
      <c r="D684" s="2" t="s">
        <v>31</v>
      </c>
      <c r="E684" s="2" t="s">
        <v>124</v>
      </c>
    </row>
    <row r="685" spans="1:5">
      <c r="A685" s="2">
        <v>2023</v>
      </c>
      <c r="B685" s="2">
        <v>10</v>
      </c>
      <c r="C685" s="2" t="s">
        <v>5</v>
      </c>
      <c r="D685" s="2" t="s">
        <v>49</v>
      </c>
      <c r="E685" s="2" t="s">
        <v>124</v>
      </c>
    </row>
    <row r="686" spans="1:5">
      <c r="A686" s="2">
        <v>2023</v>
      </c>
      <c r="B686" s="2">
        <v>10</v>
      </c>
      <c r="C686" s="2" t="s">
        <v>4</v>
      </c>
      <c r="D686" s="2" t="s">
        <v>30</v>
      </c>
      <c r="E686" s="2" t="s">
        <v>124</v>
      </c>
    </row>
    <row r="687" spans="1:5">
      <c r="A687" s="2">
        <v>2023</v>
      </c>
      <c r="B687" s="2">
        <v>10</v>
      </c>
      <c r="C687" s="2" t="s">
        <v>4</v>
      </c>
      <c r="D687" s="2" t="s">
        <v>11</v>
      </c>
      <c r="E687" s="2" t="s">
        <v>124</v>
      </c>
    </row>
    <row r="688" spans="1:5">
      <c r="A688" s="2">
        <v>2023</v>
      </c>
      <c r="B688" s="2">
        <v>10</v>
      </c>
      <c r="C688" s="2" t="s">
        <v>5</v>
      </c>
      <c r="D688" s="2" t="s">
        <v>86</v>
      </c>
      <c r="E688" s="2" t="s">
        <v>124</v>
      </c>
    </row>
    <row r="689" spans="1:5">
      <c r="A689" s="2">
        <v>2023</v>
      </c>
      <c r="B689" s="2">
        <v>10</v>
      </c>
      <c r="C689" s="2" t="s">
        <v>5</v>
      </c>
      <c r="D689" s="2" t="s">
        <v>19</v>
      </c>
      <c r="E689" s="2" t="s">
        <v>124</v>
      </c>
    </row>
    <row r="690" spans="1:5">
      <c r="A690" s="2">
        <v>2023</v>
      </c>
      <c r="B690" s="2">
        <v>10</v>
      </c>
      <c r="C690" s="2" t="s">
        <v>5</v>
      </c>
      <c r="D690" s="2" t="s">
        <v>28</v>
      </c>
      <c r="E690" s="2" t="s">
        <v>124</v>
      </c>
    </row>
    <row r="691" spans="1:5">
      <c r="A691" s="2">
        <v>2023</v>
      </c>
      <c r="B691" s="2">
        <v>10</v>
      </c>
      <c r="C691" s="2" t="s">
        <v>5</v>
      </c>
      <c r="D691" s="2" t="s">
        <v>27</v>
      </c>
      <c r="E691" s="2" t="s">
        <v>124</v>
      </c>
    </row>
    <row r="692" spans="1:5">
      <c r="A692" s="2">
        <v>2023</v>
      </c>
      <c r="B692" s="2">
        <v>10</v>
      </c>
      <c r="C692" s="2" t="s">
        <v>4</v>
      </c>
      <c r="D692" s="2" t="s">
        <v>42</v>
      </c>
      <c r="E692" s="2" t="s">
        <v>124</v>
      </c>
    </row>
    <row r="693" spans="1:5">
      <c r="A693" s="2">
        <v>2023</v>
      </c>
      <c r="B693" s="2">
        <v>10</v>
      </c>
      <c r="C693" s="2" t="s">
        <v>5</v>
      </c>
      <c r="D693" s="2" t="s">
        <v>34</v>
      </c>
      <c r="E693" s="2" t="s">
        <v>124</v>
      </c>
    </row>
    <row r="694" spans="1:5">
      <c r="A694" s="2">
        <v>2023</v>
      </c>
      <c r="B694" s="2">
        <v>10</v>
      </c>
      <c r="C694" s="2" t="s">
        <v>4</v>
      </c>
      <c r="D694" s="2" t="s">
        <v>15</v>
      </c>
      <c r="E694" s="2" t="s">
        <v>124</v>
      </c>
    </row>
    <row r="695" spans="1:5">
      <c r="A695" s="2">
        <v>2023</v>
      </c>
      <c r="B695" s="2">
        <v>10</v>
      </c>
      <c r="C695" s="2" t="s">
        <v>5</v>
      </c>
      <c r="D695" s="2" t="s">
        <v>27</v>
      </c>
      <c r="E695" s="2" t="s">
        <v>124</v>
      </c>
    </row>
    <row r="696" spans="1:5">
      <c r="A696" s="2">
        <v>2023</v>
      </c>
      <c r="B696" s="2">
        <v>10</v>
      </c>
      <c r="C696" s="2" t="s">
        <v>5</v>
      </c>
      <c r="D696" s="2" t="s">
        <v>36</v>
      </c>
      <c r="E696" s="2" t="s">
        <v>124</v>
      </c>
    </row>
    <row r="697" spans="1:5">
      <c r="A697" s="2">
        <v>2023</v>
      </c>
      <c r="B697" s="2">
        <v>10</v>
      </c>
      <c r="C697" s="2" t="s">
        <v>5</v>
      </c>
      <c r="D697" s="2" t="s">
        <v>14</v>
      </c>
      <c r="E697" s="2" t="s">
        <v>124</v>
      </c>
    </row>
    <row r="698" spans="1:5">
      <c r="A698" s="2">
        <v>2023</v>
      </c>
      <c r="B698" s="2">
        <v>10</v>
      </c>
      <c r="C698" s="2" t="s">
        <v>5</v>
      </c>
      <c r="D698" s="2" t="s">
        <v>52</v>
      </c>
      <c r="E698" s="2" t="s">
        <v>124</v>
      </c>
    </row>
    <row r="699" spans="1:5">
      <c r="A699" s="2">
        <v>2023</v>
      </c>
      <c r="B699" s="2">
        <v>10</v>
      </c>
      <c r="C699" s="2" t="s">
        <v>5</v>
      </c>
      <c r="D699" s="2" t="s">
        <v>24</v>
      </c>
      <c r="E699" s="2" t="s">
        <v>124</v>
      </c>
    </row>
    <row r="700" spans="1:5">
      <c r="A700" s="2">
        <v>2023</v>
      </c>
      <c r="B700" s="2">
        <v>10</v>
      </c>
      <c r="C700" s="2" t="s">
        <v>5</v>
      </c>
      <c r="D700" s="2" t="s">
        <v>28</v>
      </c>
      <c r="E700" s="2" t="s">
        <v>124</v>
      </c>
    </row>
    <row r="701" spans="1:5">
      <c r="A701" s="2">
        <v>2023</v>
      </c>
      <c r="B701" s="2">
        <v>10</v>
      </c>
      <c r="C701" s="2" t="s">
        <v>5</v>
      </c>
      <c r="D701" s="2" t="s">
        <v>28</v>
      </c>
      <c r="E701" s="2" t="s">
        <v>124</v>
      </c>
    </row>
    <row r="702" spans="1:5">
      <c r="A702" s="2">
        <v>2023</v>
      </c>
      <c r="B702" s="2">
        <v>10</v>
      </c>
      <c r="C702" s="2" t="s">
        <v>4</v>
      </c>
      <c r="D702" s="2" t="s">
        <v>25</v>
      </c>
      <c r="E702" s="2" t="s">
        <v>124</v>
      </c>
    </row>
    <row r="703" spans="1:5">
      <c r="A703" s="2">
        <v>2023</v>
      </c>
      <c r="B703" s="2">
        <v>10</v>
      </c>
      <c r="C703" s="2" t="s">
        <v>5</v>
      </c>
      <c r="D703" s="2" t="s">
        <v>60</v>
      </c>
      <c r="E703" s="2" t="s">
        <v>124</v>
      </c>
    </row>
    <row r="704" spans="1:5">
      <c r="A704" s="2">
        <v>2023</v>
      </c>
      <c r="B704" s="2">
        <v>11</v>
      </c>
      <c r="C704" s="2" t="s">
        <v>4</v>
      </c>
      <c r="D704" s="2" t="s">
        <v>41</v>
      </c>
      <c r="E704" s="2" t="s">
        <v>124</v>
      </c>
    </row>
    <row r="705" spans="1:5">
      <c r="A705" s="2">
        <v>2023</v>
      </c>
      <c r="B705" s="2">
        <v>11</v>
      </c>
      <c r="C705" s="2" t="s">
        <v>5</v>
      </c>
      <c r="D705" s="2" t="s">
        <v>22</v>
      </c>
      <c r="E705" s="2" t="s">
        <v>124</v>
      </c>
    </row>
    <row r="706" spans="1:5">
      <c r="A706" s="2">
        <v>2023</v>
      </c>
      <c r="B706" s="2">
        <v>11</v>
      </c>
      <c r="C706" s="2" t="s">
        <v>4</v>
      </c>
      <c r="D706" s="2" t="s">
        <v>30</v>
      </c>
      <c r="E706" s="2" t="s">
        <v>124</v>
      </c>
    </row>
    <row r="707" spans="1:5">
      <c r="A707" s="2">
        <v>2023</v>
      </c>
      <c r="B707" s="2">
        <v>11</v>
      </c>
      <c r="C707" s="2" t="s">
        <v>4</v>
      </c>
      <c r="D707" s="2" t="s">
        <v>88</v>
      </c>
      <c r="E707" s="2" t="s">
        <v>124</v>
      </c>
    </row>
    <row r="708" spans="1:5">
      <c r="A708" s="2">
        <v>2023</v>
      </c>
      <c r="B708" s="2">
        <v>11</v>
      </c>
      <c r="C708" s="2" t="s">
        <v>4</v>
      </c>
      <c r="D708" s="2" t="s">
        <v>88</v>
      </c>
      <c r="E708" s="2" t="s">
        <v>124</v>
      </c>
    </row>
    <row r="709" spans="1:5">
      <c r="A709" s="2">
        <v>2023</v>
      </c>
      <c r="B709" s="2">
        <v>11</v>
      </c>
      <c r="C709" s="2" t="s">
        <v>4</v>
      </c>
      <c r="D709" s="2" t="s">
        <v>23</v>
      </c>
      <c r="E709" s="2" t="s">
        <v>124</v>
      </c>
    </row>
    <row r="710" spans="1:5">
      <c r="A710" s="2">
        <v>2023</v>
      </c>
      <c r="B710" s="2">
        <v>11</v>
      </c>
      <c r="C710" s="2" t="s">
        <v>4</v>
      </c>
      <c r="D710" s="2" t="s">
        <v>19</v>
      </c>
      <c r="E710" s="2" t="s">
        <v>124</v>
      </c>
    </row>
    <row r="711" spans="1:5">
      <c r="A711" s="2">
        <v>2023</v>
      </c>
      <c r="B711" s="2">
        <v>11</v>
      </c>
      <c r="C711" s="2" t="s">
        <v>5</v>
      </c>
      <c r="D711" s="2" t="s">
        <v>39</v>
      </c>
      <c r="E711" s="2" t="s">
        <v>124</v>
      </c>
    </row>
    <row r="712" spans="1:5">
      <c r="A712" s="2">
        <v>2023</v>
      </c>
      <c r="B712" s="2">
        <v>11</v>
      </c>
      <c r="C712" s="2" t="s">
        <v>5</v>
      </c>
      <c r="D712" s="2" t="s">
        <v>27</v>
      </c>
      <c r="E712" s="2" t="s">
        <v>124</v>
      </c>
    </row>
    <row r="713" spans="1:5">
      <c r="A713" s="2">
        <v>2023</v>
      </c>
      <c r="B713" s="2">
        <v>11</v>
      </c>
      <c r="C713" s="2" t="s">
        <v>5</v>
      </c>
      <c r="D713" s="2" t="s">
        <v>30</v>
      </c>
      <c r="E713" s="2" t="s">
        <v>124</v>
      </c>
    </row>
    <row r="714" spans="1:5">
      <c r="A714" s="2">
        <v>2023</v>
      </c>
      <c r="B714" s="2">
        <v>11</v>
      </c>
      <c r="C714" s="2" t="s">
        <v>4</v>
      </c>
      <c r="D714" s="2" t="s">
        <v>60</v>
      </c>
      <c r="E714" s="2" t="s">
        <v>124</v>
      </c>
    </row>
    <row r="715" spans="1:5">
      <c r="A715" s="2">
        <v>2023</v>
      </c>
      <c r="B715" s="2">
        <v>11</v>
      </c>
      <c r="C715" s="2" t="s">
        <v>5</v>
      </c>
      <c r="D715" s="2" t="s">
        <v>28</v>
      </c>
      <c r="E715" s="2" t="s">
        <v>124</v>
      </c>
    </row>
    <row r="716" spans="1:5">
      <c r="A716" s="2">
        <v>2023</v>
      </c>
      <c r="B716" s="2">
        <v>11</v>
      </c>
      <c r="C716" s="2" t="s">
        <v>4</v>
      </c>
      <c r="D716" s="2" t="s">
        <v>27</v>
      </c>
      <c r="E716" s="2" t="s">
        <v>124</v>
      </c>
    </row>
    <row r="717" spans="1:5">
      <c r="A717" s="2">
        <v>2023</v>
      </c>
      <c r="B717" s="2">
        <v>11</v>
      </c>
      <c r="C717" s="2" t="s">
        <v>4</v>
      </c>
      <c r="D717" s="2" t="s">
        <v>27</v>
      </c>
      <c r="E717" s="2" t="s">
        <v>124</v>
      </c>
    </row>
    <row r="718" spans="1:5">
      <c r="A718" s="2">
        <v>2023</v>
      </c>
      <c r="B718" s="2">
        <v>11</v>
      </c>
      <c r="C718" s="2" t="s">
        <v>4</v>
      </c>
      <c r="D718" s="2" t="s">
        <v>27</v>
      </c>
      <c r="E718" s="2" t="s">
        <v>124</v>
      </c>
    </row>
    <row r="719" spans="1:5">
      <c r="A719" s="2">
        <v>2023</v>
      </c>
      <c r="B719" s="2">
        <v>11</v>
      </c>
      <c r="C719" s="2" t="s">
        <v>4</v>
      </c>
      <c r="D719" s="2" t="s">
        <v>27</v>
      </c>
      <c r="E719" s="2" t="s">
        <v>124</v>
      </c>
    </row>
    <row r="720" spans="1:5">
      <c r="A720" s="2">
        <v>2023</v>
      </c>
      <c r="B720" s="2">
        <v>11</v>
      </c>
      <c r="C720" s="2" t="s">
        <v>4</v>
      </c>
      <c r="D720" s="2" t="s">
        <v>93</v>
      </c>
      <c r="E720" s="2" t="s">
        <v>124</v>
      </c>
    </row>
    <row r="721" spans="1:5">
      <c r="A721" s="2">
        <v>2023</v>
      </c>
      <c r="B721" s="2">
        <v>11</v>
      </c>
      <c r="C721" s="2" t="s">
        <v>4</v>
      </c>
      <c r="D721" s="2" t="s">
        <v>93</v>
      </c>
      <c r="E721" s="2" t="s">
        <v>124</v>
      </c>
    </row>
    <row r="722" spans="1:5">
      <c r="A722" s="2">
        <v>2023</v>
      </c>
      <c r="B722" s="2">
        <v>11</v>
      </c>
      <c r="C722" s="2" t="s">
        <v>4</v>
      </c>
      <c r="D722" s="2" t="s">
        <v>17</v>
      </c>
      <c r="E722" s="2" t="s">
        <v>124</v>
      </c>
    </row>
    <row r="723" spans="1:5">
      <c r="A723" s="2">
        <v>2023</v>
      </c>
      <c r="B723" s="2">
        <v>11</v>
      </c>
      <c r="C723" s="2" t="s">
        <v>4</v>
      </c>
      <c r="D723" s="2" t="s">
        <v>56</v>
      </c>
      <c r="E723" s="2" t="s">
        <v>124</v>
      </c>
    </row>
    <row r="724" spans="1:5">
      <c r="A724" s="2">
        <v>2023</v>
      </c>
      <c r="B724" s="2">
        <v>11</v>
      </c>
      <c r="C724" s="2" t="s">
        <v>4</v>
      </c>
      <c r="D724" s="2" t="s">
        <v>13</v>
      </c>
      <c r="E724" s="2" t="s">
        <v>124</v>
      </c>
    </row>
    <row r="725" spans="1:5">
      <c r="A725" s="2">
        <v>2023</v>
      </c>
      <c r="B725" s="2">
        <v>11</v>
      </c>
      <c r="C725" s="2" t="s">
        <v>4</v>
      </c>
      <c r="D725" s="2" t="s">
        <v>13</v>
      </c>
      <c r="E725" s="2" t="s">
        <v>124</v>
      </c>
    </row>
    <row r="726" spans="1:5">
      <c r="A726" s="2">
        <v>2023</v>
      </c>
      <c r="B726" s="2">
        <v>11</v>
      </c>
      <c r="C726" s="2" t="s">
        <v>4</v>
      </c>
      <c r="D726" s="2" t="s">
        <v>30</v>
      </c>
      <c r="E726" s="2" t="s">
        <v>124</v>
      </c>
    </row>
    <row r="727" spans="1:5">
      <c r="A727" s="2">
        <v>2023</v>
      </c>
      <c r="B727" s="2">
        <v>11</v>
      </c>
      <c r="C727" s="2" t="s">
        <v>4</v>
      </c>
      <c r="D727" s="2" t="s">
        <v>30</v>
      </c>
      <c r="E727" s="2" t="s">
        <v>124</v>
      </c>
    </row>
    <row r="728" spans="1:5">
      <c r="A728" s="2">
        <v>2023</v>
      </c>
      <c r="B728" s="2">
        <v>11</v>
      </c>
      <c r="C728" s="2" t="s">
        <v>4</v>
      </c>
      <c r="D728" s="2" t="s">
        <v>30</v>
      </c>
      <c r="E728" s="2" t="s">
        <v>124</v>
      </c>
    </row>
    <row r="729" spans="1:5">
      <c r="A729" s="2">
        <v>2023</v>
      </c>
      <c r="B729" s="2">
        <v>11</v>
      </c>
      <c r="C729" s="2" t="s">
        <v>4</v>
      </c>
      <c r="D729" s="2" t="s">
        <v>30</v>
      </c>
      <c r="E729" s="2" t="s">
        <v>124</v>
      </c>
    </row>
    <row r="730" spans="1:5">
      <c r="A730" s="2">
        <v>2023</v>
      </c>
      <c r="B730" s="2">
        <v>11</v>
      </c>
      <c r="C730" s="2" t="s">
        <v>5</v>
      </c>
      <c r="D730" s="2" t="s">
        <v>89</v>
      </c>
      <c r="E730" s="2" t="s">
        <v>124</v>
      </c>
    </row>
    <row r="731" spans="1:5">
      <c r="A731" s="2">
        <v>2023</v>
      </c>
      <c r="B731" s="2">
        <v>11</v>
      </c>
      <c r="C731" s="2" t="s">
        <v>5</v>
      </c>
      <c r="D731" s="2" t="s">
        <v>86</v>
      </c>
      <c r="E731" s="2" t="s">
        <v>124</v>
      </c>
    </row>
    <row r="732" spans="1:5">
      <c r="A732" s="2">
        <v>2023</v>
      </c>
      <c r="B732" s="2">
        <v>11</v>
      </c>
      <c r="C732" s="2" t="s">
        <v>4</v>
      </c>
      <c r="D732" s="2" t="s">
        <v>31</v>
      </c>
      <c r="E732" s="2" t="s">
        <v>124</v>
      </c>
    </row>
    <row r="733" spans="1:5">
      <c r="A733" s="2">
        <v>2023</v>
      </c>
      <c r="B733" s="2">
        <v>11</v>
      </c>
      <c r="C733" s="2" t="s">
        <v>4</v>
      </c>
      <c r="D733" s="2" t="s">
        <v>31</v>
      </c>
      <c r="E733" s="2" t="s">
        <v>124</v>
      </c>
    </row>
    <row r="734" spans="1:5">
      <c r="A734" s="2">
        <v>2023</v>
      </c>
      <c r="B734" s="2">
        <v>11</v>
      </c>
      <c r="C734" s="2" t="s">
        <v>5</v>
      </c>
      <c r="D734" s="2" t="s">
        <v>23</v>
      </c>
      <c r="E734" s="2" t="s">
        <v>124</v>
      </c>
    </row>
    <row r="735" spans="1:5">
      <c r="A735" s="2">
        <v>2023</v>
      </c>
      <c r="B735" s="2">
        <v>11</v>
      </c>
      <c r="C735" s="2" t="s">
        <v>5</v>
      </c>
      <c r="D735" s="2" t="s">
        <v>90</v>
      </c>
      <c r="E735" s="2" t="s">
        <v>124</v>
      </c>
    </row>
    <row r="736" spans="1:5">
      <c r="A736" s="2">
        <v>2023</v>
      </c>
      <c r="B736" s="2">
        <v>11</v>
      </c>
      <c r="C736" s="2" t="s">
        <v>4</v>
      </c>
      <c r="D736" s="2" t="s">
        <v>42</v>
      </c>
      <c r="E736" s="2" t="s">
        <v>124</v>
      </c>
    </row>
    <row r="737" spans="1:5">
      <c r="A737" s="2">
        <v>2023</v>
      </c>
      <c r="B737" s="2">
        <v>11</v>
      </c>
      <c r="C737" s="2" t="s">
        <v>4</v>
      </c>
      <c r="D737" s="2" t="s">
        <v>42</v>
      </c>
      <c r="E737" s="2" t="s">
        <v>124</v>
      </c>
    </row>
    <row r="738" spans="1:5">
      <c r="A738" s="2">
        <v>2023</v>
      </c>
      <c r="B738" s="2">
        <v>11</v>
      </c>
      <c r="C738" s="2" t="s">
        <v>5</v>
      </c>
      <c r="D738" s="2" t="s">
        <v>96</v>
      </c>
      <c r="E738" s="2" t="s">
        <v>124</v>
      </c>
    </row>
    <row r="739" spans="1:5">
      <c r="A739" s="2">
        <v>2023</v>
      </c>
      <c r="B739" s="2">
        <v>11</v>
      </c>
      <c r="C739" s="2" t="s">
        <v>5</v>
      </c>
      <c r="D739" s="2" t="s">
        <v>11</v>
      </c>
      <c r="E739" s="2" t="s">
        <v>124</v>
      </c>
    </row>
    <row r="740" spans="1:5">
      <c r="A740" s="2">
        <v>2023</v>
      </c>
      <c r="B740" s="2">
        <v>11</v>
      </c>
      <c r="C740" s="2" t="s">
        <v>4</v>
      </c>
      <c r="D740" s="2" t="s">
        <v>27</v>
      </c>
      <c r="E740" s="2" t="s">
        <v>124</v>
      </c>
    </row>
    <row r="741" spans="1:5">
      <c r="A741" s="2">
        <v>2023</v>
      </c>
      <c r="B741" s="2">
        <v>11</v>
      </c>
      <c r="C741" s="2" t="s">
        <v>4</v>
      </c>
      <c r="D741" s="2" t="s">
        <v>22</v>
      </c>
      <c r="E741" s="2" t="s">
        <v>124</v>
      </c>
    </row>
    <row r="742" spans="1:5">
      <c r="A742" s="2">
        <v>2023</v>
      </c>
      <c r="B742" s="2">
        <v>11</v>
      </c>
      <c r="C742" s="2" t="s">
        <v>6</v>
      </c>
      <c r="D742" s="2" t="s">
        <v>6</v>
      </c>
      <c r="E742" s="2" t="s">
        <v>124</v>
      </c>
    </row>
    <row r="743" spans="1:5">
      <c r="A743" s="2">
        <v>2023</v>
      </c>
      <c r="B743" s="2">
        <v>11</v>
      </c>
      <c r="C743" s="2" t="s">
        <v>5</v>
      </c>
      <c r="D743" s="2" t="s">
        <v>30</v>
      </c>
      <c r="E743" s="2" t="s">
        <v>124</v>
      </c>
    </row>
    <row r="744" spans="1:5">
      <c r="A744" s="2">
        <v>2023</v>
      </c>
      <c r="B744" s="2">
        <v>11</v>
      </c>
      <c r="C744" s="2" t="s">
        <v>5</v>
      </c>
      <c r="D744" s="2" t="s">
        <v>27</v>
      </c>
      <c r="E744" s="2" t="s">
        <v>124</v>
      </c>
    </row>
    <row r="745" spans="1:5">
      <c r="A745" s="2">
        <v>2023</v>
      </c>
      <c r="B745" s="2">
        <v>11</v>
      </c>
      <c r="C745" s="2" t="s">
        <v>5</v>
      </c>
      <c r="D745" s="2" t="s">
        <v>27</v>
      </c>
      <c r="E745" s="2" t="s">
        <v>124</v>
      </c>
    </row>
    <row r="746" spans="1:5">
      <c r="A746" s="2">
        <v>2023</v>
      </c>
      <c r="B746" s="2">
        <v>11</v>
      </c>
      <c r="C746" s="2" t="s">
        <v>4</v>
      </c>
      <c r="D746" s="2" t="s">
        <v>27</v>
      </c>
      <c r="E746" s="2" t="s">
        <v>124</v>
      </c>
    </row>
    <row r="747" spans="1:5">
      <c r="A747" s="2">
        <v>2023</v>
      </c>
      <c r="B747" s="2">
        <v>11</v>
      </c>
      <c r="C747" s="2" t="s">
        <v>4</v>
      </c>
      <c r="D747" s="2" t="s">
        <v>27</v>
      </c>
      <c r="E747" s="2" t="s">
        <v>124</v>
      </c>
    </row>
    <row r="748" spans="1:5">
      <c r="A748" s="2">
        <v>2023</v>
      </c>
      <c r="B748" s="2">
        <v>11</v>
      </c>
      <c r="C748" s="2" t="s">
        <v>4</v>
      </c>
      <c r="D748" s="2" t="s">
        <v>27</v>
      </c>
      <c r="E748" s="2" t="s">
        <v>124</v>
      </c>
    </row>
    <row r="749" spans="1:5">
      <c r="A749" s="2">
        <v>2023</v>
      </c>
      <c r="B749" s="2">
        <v>11</v>
      </c>
      <c r="C749" s="2" t="s">
        <v>4</v>
      </c>
      <c r="D749" s="2" t="s">
        <v>91</v>
      </c>
      <c r="E749" s="2" t="s">
        <v>124</v>
      </c>
    </row>
    <row r="750" spans="1:5">
      <c r="A750" s="2">
        <v>2023</v>
      </c>
      <c r="B750" s="2">
        <v>11</v>
      </c>
      <c r="C750" s="2" t="s">
        <v>4</v>
      </c>
      <c r="D750" s="2" t="s">
        <v>27</v>
      </c>
      <c r="E750" s="2" t="s">
        <v>124</v>
      </c>
    </row>
    <row r="751" spans="1:5">
      <c r="A751" s="2">
        <v>2023</v>
      </c>
      <c r="B751" s="2">
        <v>11</v>
      </c>
      <c r="C751" s="2" t="s">
        <v>4</v>
      </c>
      <c r="D751" s="2" t="s">
        <v>12</v>
      </c>
      <c r="E751" s="2" t="s">
        <v>124</v>
      </c>
    </row>
    <row r="752" spans="1:5">
      <c r="A752" s="2">
        <v>2023</v>
      </c>
      <c r="B752" s="2">
        <v>11</v>
      </c>
      <c r="C752" s="2" t="s">
        <v>4</v>
      </c>
      <c r="D752" s="2" t="s">
        <v>49</v>
      </c>
      <c r="E752" s="2" t="s">
        <v>124</v>
      </c>
    </row>
    <row r="753" spans="1:5">
      <c r="A753" s="2">
        <v>2023</v>
      </c>
      <c r="B753" s="2">
        <v>11</v>
      </c>
      <c r="C753" s="2" t="s">
        <v>5</v>
      </c>
      <c r="D753" s="2" t="s">
        <v>19</v>
      </c>
      <c r="E753" s="2" t="s">
        <v>124</v>
      </c>
    </row>
    <row r="754" spans="1:5">
      <c r="A754" s="2">
        <v>2023</v>
      </c>
      <c r="B754" s="2">
        <v>11</v>
      </c>
      <c r="C754" s="2" t="s">
        <v>5</v>
      </c>
      <c r="D754" s="2" t="s">
        <v>19</v>
      </c>
      <c r="E754" s="2" t="s">
        <v>124</v>
      </c>
    </row>
    <row r="755" spans="1:5">
      <c r="A755" s="2">
        <v>2023</v>
      </c>
      <c r="B755" s="2">
        <v>11</v>
      </c>
      <c r="C755" s="2" t="s">
        <v>4</v>
      </c>
      <c r="D755" s="2" t="s">
        <v>28</v>
      </c>
      <c r="E755" s="2" t="s">
        <v>124</v>
      </c>
    </row>
    <row r="756" spans="1:5">
      <c r="A756" s="2">
        <v>2023</v>
      </c>
      <c r="B756" s="2">
        <v>11</v>
      </c>
      <c r="C756" s="2" t="s">
        <v>4</v>
      </c>
      <c r="D756" s="2" t="s">
        <v>11</v>
      </c>
      <c r="E756" s="2" t="s">
        <v>124</v>
      </c>
    </row>
    <row r="757" spans="1:5">
      <c r="A757" s="2">
        <v>2023</v>
      </c>
      <c r="B757" s="2">
        <v>11</v>
      </c>
      <c r="C757" s="2" t="s">
        <v>4</v>
      </c>
      <c r="D757" s="2" t="s">
        <v>31</v>
      </c>
      <c r="E757" s="2" t="s">
        <v>124</v>
      </c>
    </row>
    <row r="758" spans="1:5">
      <c r="A758" s="2">
        <v>2023</v>
      </c>
      <c r="B758" s="2">
        <v>11</v>
      </c>
      <c r="C758" s="2" t="s">
        <v>5</v>
      </c>
      <c r="D758" s="2" t="s">
        <v>36</v>
      </c>
      <c r="E758" s="2" t="s">
        <v>124</v>
      </c>
    </row>
    <row r="759" spans="1:5">
      <c r="A759" s="2">
        <v>2023</v>
      </c>
      <c r="B759" s="2">
        <v>11</v>
      </c>
      <c r="C759" s="2" t="s">
        <v>5</v>
      </c>
      <c r="D759" s="2" t="s">
        <v>27</v>
      </c>
      <c r="E759" s="2" t="s">
        <v>124</v>
      </c>
    </row>
    <row r="760" spans="1:5">
      <c r="A760" s="2">
        <v>2023</v>
      </c>
      <c r="B760" s="2">
        <v>11</v>
      </c>
      <c r="C760" s="2" t="s">
        <v>5</v>
      </c>
      <c r="D760" s="2" t="s">
        <v>36</v>
      </c>
      <c r="E760" s="2" t="s">
        <v>124</v>
      </c>
    </row>
    <row r="761" spans="1:5">
      <c r="A761" s="2">
        <v>2023</v>
      </c>
      <c r="B761" s="2">
        <v>11</v>
      </c>
      <c r="C761" s="2" t="s">
        <v>5</v>
      </c>
      <c r="D761" s="2" t="s">
        <v>30</v>
      </c>
      <c r="E761" s="2" t="s">
        <v>124</v>
      </c>
    </row>
    <row r="762" spans="1:5">
      <c r="A762" s="2">
        <v>2023</v>
      </c>
      <c r="B762" s="2">
        <v>11</v>
      </c>
      <c r="C762" s="2" t="s">
        <v>5</v>
      </c>
      <c r="D762" s="2" t="s">
        <v>49</v>
      </c>
      <c r="E762" s="2" t="s">
        <v>124</v>
      </c>
    </row>
    <row r="763" spans="1:5">
      <c r="A763" s="2">
        <v>2023</v>
      </c>
      <c r="B763" s="2">
        <v>11</v>
      </c>
      <c r="C763" s="2" t="s">
        <v>4</v>
      </c>
      <c r="D763" s="2" t="s">
        <v>61</v>
      </c>
      <c r="E763" s="2" t="s">
        <v>124</v>
      </c>
    </row>
    <row r="764" spans="1:5">
      <c r="A764" s="2">
        <v>2023</v>
      </c>
      <c r="B764" s="2">
        <v>11</v>
      </c>
      <c r="C764" s="2" t="s">
        <v>4</v>
      </c>
      <c r="D764" s="2" t="s">
        <v>27</v>
      </c>
      <c r="E764" s="2" t="s">
        <v>124</v>
      </c>
    </row>
    <row r="765" spans="1:5">
      <c r="A765" s="2">
        <v>2023</v>
      </c>
      <c r="B765" s="2">
        <v>11</v>
      </c>
      <c r="C765" s="2" t="s">
        <v>4</v>
      </c>
      <c r="D765" s="2" t="s">
        <v>27</v>
      </c>
      <c r="E765" s="2" t="s">
        <v>124</v>
      </c>
    </row>
    <row r="766" spans="1:5">
      <c r="A766" s="2">
        <v>2023</v>
      </c>
      <c r="B766" s="2">
        <v>11</v>
      </c>
      <c r="C766" s="2" t="s">
        <v>4</v>
      </c>
      <c r="D766" s="2" t="s">
        <v>11</v>
      </c>
      <c r="E766" s="2" t="s">
        <v>124</v>
      </c>
    </row>
    <row r="767" spans="1:5">
      <c r="A767" s="2">
        <v>2023</v>
      </c>
      <c r="B767" s="2">
        <v>11</v>
      </c>
      <c r="C767" s="2" t="s">
        <v>4</v>
      </c>
      <c r="D767" s="2" t="s">
        <v>67</v>
      </c>
      <c r="E767" s="2" t="s">
        <v>124</v>
      </c>
    </row>
    <row r="768" spans="1:5">
      <c r="A768" s="2">
        <v>2023</v>
      </c>
      <c r="B768" s="2">
        <v>11</v>
      </c>
      <c r="C768" s="2" t="s">
        <v>4</v>
      </c>
      <c r="D768" s="2" t="s">
        <v>16</v>
      </c>
      <c r="E768" s="2" t="s">
        <v>124</v>
      </c>
    </row>
    <row r="769" spans="1:5">
      <c r="A769" s="2">
        <v>2023</v>
      </c>
      <c r="B769" s="2">
        <v>11</v>
      </c>
      <c r="C769" s="2" t="s">
        <v>5</v>
      </c>
      <c r="D769" s="2" t="s">
        <v>24</v>
      </c>
      <c r="E769" s="2" t="s">
        <v>124</v>
      </c>
    </row>
    <row r="770" spans="1:5">
      <c r="A770" s="2">
        <v>2023</v>
      </c>
      <c r="B770" s="2">
        <v>11</v>
      </c>
      <c r="C770" s="2" t="s">
        <v>5</v>
      </c>
      <c r="D770" s="2" t="s">
        <v>24</v>
      </c>
      <c r="E770" s="2" t="s">
        <v>124</v>
      </c>
    </row>
    <row r="771" spans="1:5">
      <c r="A771" s="2">
        <v>2023</v>
      </c>
      <c r="B771" s="2">
        <v>11</v>
      </c>
      <c r="C771" s="2" t="s">
        <v>5</v>
      </c>
      <c r="D771" s="2" t="s">
        <v>16</v>
      </c>
      <c r="E771" s="2" t="s">
        <v>124</v>
      </c>
    </row>
    <row r="772" spans="1:5">
      <c r="A772" s="2">
        <v>2023</v>
      </c>
      <c r="B772" s="2">
        <v>11</v>
      </c>
      <c r="C772" s="2" t="s">
        <v>5</v>
      </c>
      <c r="D772" s="2" t="s">
        <v>61</v>
      </c>
      <c r="E772" s="2" t="s">
        <v>124</v>
      </c>
    </row>
    <row r="773" spans="1:5">
      <c r="A773" s="2">
        <v>2023</v>
      </c>
      <c r="B773" s="2">
        <v>11</v>
      </c>
      <c r="C773" s="2" t="s">
        <v>4</v>
      </c>
      <c r="D773" s="2" t="s">
        <v>30</v>
      </c>
      <c r="E773" s="2" t="s">
        <v>124</v>
      </c>
    </row>
    <row r="774" spans="1:5">
      <c r="A774" s="2">
        <v>2023</v>
      </c>
      <c r="B774" s="2">
        <v>11</v>
      </c>
      <c r="C774" s="2" t="s">
        <v>4</v>
      </c>
      <c r="D774" s="2" t="s">
        <v>11</v>
      </c>
      <c r="E774" s="2" t="s">
        <v>124</v>
      </c>
    </row>
    <row r="775" spans="1:5">
      <c r="A775" s="2">
        <v>2023</v>
      </c>
      <c r="B775" s="2">
        <v>11</v>
      </c>
      <c r="C775" s="2" t="s">
        <v>4</v>
      </c>
      <c r="D775" s="2" t="s">
        <v>56</v>
      </c>
      <c r="E775" s="2" t="s">
        <v>124</v>
      </c>
    </row>
    <row r="776" spans="1:5">
      <c r="A776" s="2">
        <v>2023</v>
      </c>
      <c r="B776" s="2">
        <v>11</v>
      </c>
      <c r="C776" s="2" t="s">
        <v>4</v>
      </c>
      <c r="D776" s="2" t="s">
        <v>41</v>
      </c>
      <c r="E776" s="2" t="s">
        <v>124</v>
      </c>
    </row>
    <row r="777" spans="1:5">
      <c r="A777" s="2">
        <v>2023</v>
      </c>
      <c r="B777" s="2">
        <v>11</v>
      </c>
      <c r="C777" s="2" t="s">
        <v>4</v>
      </c>
      <c r="D777" s="2" t="s">
        <v>9</v>
      </c>
      <c r="E777" s="2" t="s">
        <v>124</v>
      </c>
    </row>
    <row r="778" spans="1:5">
      <c r="A778" s="2">
        <v>2023</v>
      </c>
      <c r="B778" s="2">
        <v>11</v>
      </c>
      <c r="C778" s="2" t="s">
        <v>5</v>
      </c>
      <c r="D778" s="2" t="s">
        <v>14</v>
      </c>
      <c r="E778" s="2" t="s">
        <v>124</v>
      </c>
    </row>
    <row r="779" spans="1:5">
      <c r="A779" s="2">
        <v>2023</v>
      </c>
      <c r="B779" s="2">
        <v>11</v>
      </c>
      <c r="C779" s="2" t="s">
        <v>5</v>
      </c>
      <c r="D779" s="2" t="s">
        <v>14</v>
      </c>
      <c r="E779" s="2" t="s">
        <v>124</v>
      </c>
    </row>
    <row r="780" spans="1:5">
      <c r="A780" s="2">
        <v>2023</v>
      </c>
      <c r="B780" s="2">
        <v>11</v>
      </c>
      <c r="C780" s="2" t="s">
        <v>5</v>
      </c>
      <c r="D780" s="2" t="s">
        <v>14</v>
      </c>
      <c r="E780" s="2" t="s">
        <v>124</v>
      </c>
    </row>
    <row r="781" spans="1:5">
      <c r="A781" s="2">
        <v>2023</v>
      </c>
      <c r="B781" s="2">
        <v>11</v>
      </c>
      <c r="C781" s="2" t="s">
        <v>5</v>
      </c>
      <c r="D781" s="2" t="s">
        <v>14</v>
      </c>
      <c r="E781" s="2" t="s">
        <v>124</v>
      </c>
    </row>
    <row r="782" spans="1:5">
      <c r="A782" s="2">
        <v>2023</v>
      </c>
      <c r="B782" s="2">
        <v>11</v>
      </c>
      <c r="C782" s="2" t="s">
        <v>4</v>
      </c>
      <c r="D782" s="2" t="s">
        <v>28</v>
      </c>
      <c r="E782" s="2" t="s">
        <v>124</v>
      </c>
    </row>
    <row r="783" spans="1:5">
      <c r="A783" s="2">
        <v>2023</v>
      </c>
      <c r="B783" s="2">
        <v>11</v>
      </c>
      <c r="C783" s="2" t="s">
        <v>4</v>
      </c>
      <c r="D783" s="2" t="s">
        <v>20</v>
      </c>
      <c r="E783" s="2" t="s">
        <v>124</v>
      </c>
    </row>
    <row r="784" spans="1:5">
      <c r="A784" s="2">
        <v>2023</v>
      </c>
      <c r="B784" s="2">
        <v>11</v>
      </c>
      <c r="C784" s="2" t="s">
        <v>5</v>
      </c>
      <c r="D784" s="2" t="s">
        <v>24</v>
      </c>
      <c r="E784" s="2" t="s">
        <v>124</v>
      </c>
    </row>
    <row r="785" spans="1:5">
      <c r="A785" s="2">
        <v>2023</v>
      </c>
      <c r="B785" s="2">
        <v>11</v>
      </c>
      <c r="C785" s="2" t="s">
        <v>5</v>
      </c>
      <c r="D785" s="2" t="s">
        <v>24</v>
      </c>
      <c r="E785" s="2" t="s">
        <v>124</v>
      </c>
    </row>
    <row r="786" spans="1:5">
      <c r="A786" s="2">
        <v>2023</v>
      </c>
      <c r="B786" s="2">
        <v>11</v>
      </c>
      <c r="C786" s="2" t="s">
        <v>5</v>
      </c>
      <c r="D786" s="2" t="s">
        <v>24</v>
      </c>
      <c r="E786" s="2" t="s">
        <v>124</v>
      </c>
    </row>
    <row r="787" spans="1:5">
      <c r="A787" s="2">
        <v>2023</v>
      </c>
      <c r="B787" s="2">
        <v>11</v>
      </c>
      <c r="C787" s="2" t="s">
        <v>4</v>
      </c>
      <c r="D787" s="2" t="s">
        <v>27</v>
      </c>
      <c r="E787" s="2" t="s">
        <v>124</v>
      </c>
    </row>
    <row r="788" spans="1:5">
      <c r="A788" s="2">
        <v>2023</v>
      </c>
      <c r="B788" s="2">
        <v>11</v>
      </c>
      <c r="C788" s="2" t="s">
        <v>5</v>
      </c>
      <c r="D788" s="2" t="s">
        <v>9</v>
      </c>
      <c r="E788" s="2" t="s">
        <v>124</v>
      </c>
    </row>
    <row r="789" spans="1:5">
      <c r="A789" s="2">
        <v>2023</v>
      </c>
      <c r="B789" s="2">
        <v>11</v>
      </c>
      <c r="C789" s="2" t="s">
        <v>5</v>
      </c>
      <c r="D789" s="2" t="s">
        <v>9</v>
      </c>
      <c r="E789" s="2" t="s">
        <v>124</v>
      </c>
    </row>
    <row r="790" spans="1:5">
      <c r="A790" s="2">
        <v>2023</v>
      </c>
      <c r="B790" s="2">
        <v>11</v>
      </c>
      <c r="C790" s="2" t="s">
        <v>5</v>
      </c>
      <c r="D790" s="2" t="s">
        <v>27</v>
      </c>
      <c r="E790" s="2" t="s">
        <v>124</v>
      </c>
    </row>
    <row r="791" spans="1:5">
      <c r="A791" s="2">
        <v>2023</v>
      </c>
      <c r="B791" s="2">
        <v>11</v>
      </c>
      <c r="C791" s="2" t="s">
        <v>5</v>
      </c>
      <c r="D791" s="2" t="s">
        <v>10</v>
      </c>
      <c r="E791" s="2" t="s">
        <v>124</v>
      </c>
    </row>
    <row r="792" spans="1:5">
      <c r="A792" s="2">
        <v>2023</v>
      </c>
      <c r="B792" s="2">
        <v>11</v>
      </c>
      <c r="C792" s="2" t="s">
        <v>4</v>
      </c>
      <c r="D792" s="2" t="s">
        <v>14</v>
      </c>
      <c r="E792" s="2" t="s">
        <v>124</v>
      </c>
    </row>
    <row r="793" spans="1:5">
      <c r="A793" s="2">
        <v>2023</v>
      </c>
      <c r="B793" s="2">
        <v>11</v>
      </c>
      <c r="C793" s="2" t="s">
        <v>4</v>
      </c>
      <c r="D793" s="2" t="s">
        <v>27</v>
      </c>
      <c r="E793" s="2" t="s">
        <v>124</v>
      </c>
    </row>
    <row r="794" spans="1:5">
      <c r="A794" s="2">
        <v>2023</v>
      </c>
      <c r="B794" s="2">
        <v>11</v>
      </c>
      <c r="C794" s="2" t="s">
        <v>5</v>
      </c>
      <c r="D794" s="2" t="s">
        <v>49</v>
      </c>
      <c r="E794" s="2" t="s">
        <v>124</v>
      </c>
    </row>
    <row r="795" spans="1:5">
      <c r="A795" s="2">
        <v>2023</v>
      </c>
      <c r="B795" s="2">
        <v>11</v>
      </c>
      <c r="C795" s="2" t="s">
        <v>4</v>
      </c>
      <c r="D795" s="2" t="s">
        <v>17</v>
      </c>
      <c r="E795" s="2" t="s">
        <v>124</v>
      </c>
    </row>
    <row r="796" spans="1:5">
      <c r="A796" s="2">
        <v>2023</v>
      </c>
      <c r="B796" s="2">
        <v>11</v>
      </c>
      <c r="C796" s="2" t="s">
        <v>4</v>
      </c>
      <c r="D796" s="2" t="s">
        <v>64</v>
      </c>
      <c r="E796" s="2" t="s">
        <v>124</v>
      </c>
    </row>
    <row r="797" spans="1:5">
      <c r="A797" s="2">
        <v>2023</v>
      </c>
      <c r="B797" s="2">
        <v>11</v>
      </c>
      <c r="C797" s="2" t="s">
        <v>4</v>
      </c>
      <c r="D797" s="2" t="s">
        <v>58</v>
      </c>
      <c r="E797" s="2" t="s">
        <v>124</v>
      </c>
    </row>
    <row r="798" spans="1:5">
      <c r="A798" s="2">
        <v>2023</v>
      </c>
      <c r="B798" s="2">
        <v>11</v>
      </c>
      <c r="C798" s="2" t="s">
        <v>4</v>
      </c>
      <c r="D798" s="2" t="s">
        <v>23</v>
      </c>
      <c r="E798" s="2" t="s">
        <v>124</v>
      </c>
    </row>
    <row r="799" spans="1:5">
      <c r="A799" s="2">
        <v>2023</v>
      </c>
      <c r="B799" s="2">
        <v>11</v>
      </c>
      <c r="C799" s="2" t="s">
        <v>4</v>
      </c>
      <c r="D799" s="2" t="s">
        <v>49</v>
      </c>
      <c r="E799" s="2" t="s">
        <v>124</v>
      </c>
    </row>
    <row r="800" spans="1:5">
      <c r="A800" s="2">
        <v>2023</v>
      </c>
      <c r="B800" s="2">
        <v>11</v>
      </c>
      <c r="C800" s="2" t="s">
        <v>5</v>
      </c>
      <c r="D800" s="2" t="s">
        <v>77</v>
      </c>
      <c r="E800" s="2" t="s">
        <v>124</v>
      </c>
    </row>
    <row r="801" spans="1:5">
      <c r="A801" s="2">
        <v>2023</v>
      </c>
      <c r="B801" s="2">
        <v>11</v>
      </c>
      <c r="C801" s="2" t="s">
        <v>4</v>
      </c>
      <c r="D801" s="2" t="s">
        <v>49</v>
      </c>
      <c r="E801" s="2" t="s">
        <v>124</v>
      </c>
    </row>
    <row r="802" spans="1:5">
      <c r="A802" s="2">
        <v>2023</v>
      </c>
      <c r="B802" s="2">
        <v>11</v>
      </c>
      <c r="C802" s="2" t="s">
        <v>4</v>
      </c>
      <c r="D802" s="2" t="s">
        <v>36</v>
      </c>
      <c r="E802" s="2" t="s">
        <v>124</v>
      </c>
    </row>
    <row r="803" spans="1:5">
      <c r="A803" s="2">
        <v>2023</v>
      </c>
      <c r="B803" s="2">
        <v>11</v>
      </c>
      <c r="C803" s="2" t="s">
        <v>4</v>
      </c>
      <c r="D803" s="2" t="s">
        <v>49</v>
      </c>
      <c r="E803" s="2" t="s">
        <v>124</v>
      </c>
    </row>
    <row r="804" spans="1:5">
      <c r="A804" s="2">
        <v>2023</v>
      </c>
      <c r="B804" s="2">
        <v>11</v>
      </c>
      <c r="C804" s="2" t="s">
        <v>5</v>
      </c>
      <c r="D804" s="2" t="s">
        <v>23</v>
      </c>
      <c r="E804" s="2" t="s">
        <v>124</v>
      </c>
    </row>
    <row r="805" spans="1:5">
      <c r="A805" s="2">
        <v>2023</v>
      </c>
      <c r="B805" s="2">
        <v>11</v>
      </c>
      <c r="C805" s="2" t="s">
        <v>5</v>
      </c>
      <c r="D805" s="2" t="s">
        <v>27</v>
      </c>
      <c r="E805" s="2" t="s">
        <v>124</v>
      </c>
    </row>
    <row r="806" spans="1:5">
      <c r="A806" s="2">
        <v>2023</v>
      </c>
      <c r="B806" s="2">
        <v>11</v>
      </c>
      <c r="C806" s="2" t="s">
        <v>4</v>
      </c>
      <c r="D806" s="2" t="s">
        <v>30</v>
      </c>
      <c r="E806" s="2" t="s">
        <v>124</v>
      </c>
    </row>
    <row r="807" spans="1:5">
      <c r="A807" s="2">
        <v>2023</v>
      </c>
      <c r="B807" s="2">
        <v>11</v>
      </c>
      <c r="C807" s="2" t="s">
        <v>5</v>
      </c>
      <c r="D807" s="2" t="s">
        <v>13</v>
      </c>
      <c r="E807" s="2" t="s">
        <v>124</v>
      </c>
    </row>
    <row r="808" spans="1:5">
      <c r="A808" s="2">
        <v>2023</v>
      </c>
      <c r="B808" s="2">
        <v>11</v>
      </c>
      <c r="C808" s="2" t="s">
        <v>5</v>
      </c>
      <c r="D808" s="2" t="s">
        <v>25</v>
      </c>
      <c r="E808" s="2" t="s">
        <v>124</v>
      </c>
    </row>
    <row r="809" spans="1:5">
      <c r="A809" s="2">
        <v>2023</v>
      </c>
      <c r="B809" s="2">
        <v>11</v>
      </c>
      <c r="C809" s="2" t="s">
        <v>5</v>
      </c>
      <c r="D809" s="2" t="s">
        <v>24</v>
      </c>
      <c r="E809" s="2" t="s">
        <v>124</v>
      </c>
    </row>
    <row r="810" spans="1:5">
      <c r="A810" s="2">
        <v>2023</v>
      </c>
      <c r="B810" s="2">
        <v>11</v>
      </c>
      <c r="C810" s="2" t="s">
        <v>5</v>
      </c>
      <c r="D810" s="2" t="s">
        <v>11</v>
      </c>
      <c r="E810" s="2" t="s">
        <v>124</v>
      </c>
    </row>
    <row r="811" spans="1:5">
      <c r="A811" s="2">
        <v>2023</v>
      </c>
      <c r="B811" s="2">
        <v>11</v>
      </c>
      <c r="C811" s="2" t="s">
        <v>4</v>
      </c>
      <c r="D811" s="2" t="s">
        <v>36</v>
      </c>
      <c r="E811" s="2" t="s">
        <v>124</v>
      </c>
    </row>
    <row r="812" spans="1:5">
      <c r="A812" s="2">
        <v>2023</v>
      </c>
      <c r="B812" s="2">
        <v>11</v>
      </c>
      <c r="C812" s="2" t="s">
        <v>4</v>
      </c>
      <c r="D812" s="2" t="s">
        <v>36</v>
      </c>
      <c r="E812" s="2" t="s">
        <v>124</v>
      </c>
    </row>
    <row r="813" spans="1:5">
      <c r="A813" s="2">
        <v>2023</v>
      </c>
      <c r="B813" s="2">
        <v>11</v>
      </c>
      <c r="C813" s="2" t="s">
        <v>4</v>
      </c>
      <c r="D813" s="2" t="s">
        <v>41</v>
      </c>
      <c r="E813" s="2" t="s">
        <v>124</v>
      </c>
    </row>
    <row r="814" spans="1:5">
      <c r="A814" s="2">
        <v>2023</v>
      </c>
      <c r="B814" s="2">
        <v>11</v>
      </c>
      <c r="C814" s="2" t="s">
        <v>5</v>
      </c>
      <c r="D814" s="2" t="s">
        <v>49</v>
      </c>
      <c r="E814" s="2" t="s">
        <v>124</v>
      </c>
    </row>
    <row r="815" spans="1:5">
      <c r="A815" s="2">
        <v>2023</v>
      </c>
      <c r="B815" s="2">
        <v>11</v>
      </c>
      <c r="C815" s="2" t="s">
        <v>4</v>
      </c>
      <c r="D815" s="2" t="s">
        <v>92</v>
      </c>
      <c r="E815" s="2" t="s">
        <v>124</v>
      </c>
    </row>
    <row r="816" spans="1:5">
      <c r="A816" s="2">
        <v>2023</v>
      </c>
      <c r="B816" s="2">
        <v>11</v>
      </c>
      <c r="C816" s="2" t="s">
        <v>5</v>
      </c>
      <c r="D816" s="2" t="s">
        <v>49</v>
      </c>
      <c r="E816" s="2" t="s">
        <v>124</v>
      </c>
    </row>
    <row r="817" spans="1:5">
      <c r="A817" s="2">
        <v>2023</v>
      </c>
      <c r="B817" s="2">
        <v>11</v>
      </c>
      <c r="C817" s="2" t="s">
        <v>5</v>
      </c>
      <c r="D817" s="2" t="s">
        <v>17</v>
      </c>
      <c r="E817" s="2" t="s">
        <v>124</v>
      </c>
    </row>
    <row r="818" spans="1:5">
      <c r="A818" s="2">
        <v>2023</v>
      </c>
      <c r="B818" s="2">
        <v>11</v>
      </c>
      <c r="C818" s="2" t="s">
        <v>4</v>
      </c>
      <c r="D818" s="2" t="s">
        <v>23</v>
      </c>
      <c r="E818" s="2" t="s">
        <v>124</v>
      </c>
    </row>
    <row r="819" spans="1:5">
      <c r="A819" s="2">
        <v>2023</v>
      </c>
      <c r="B819" s="2">
        <v>11</v>
      </c>
      <c r="C819" s="2" t="s">
        <v>4</v>
      </c>
      <c r="D819" s="2" t="s">
        <v>27</v>
      </c>
      <c r="E819" s="2" t="s">
        <v>124</v>
      </c>
    </row>
    <row r="820" spans="1:5">
      <c r="A820" s="2">
        <v>2023</v>
      </c>
      <c r="B820" s="2">
        <v>11</v>
      </c>
      <c r="C820" s="2" t="s">
        <v>4</v>
      </c>
      <c r="D820" s="2" t="s">
        <v>27</v>
      </c>
      <c r="E820" s="2" t="s">
        <v>124</v>
      </c>
    </row>
    <row r="821" spans="1:5">
      <c r="A821" s="2">
        <v>2023</v>
      </c>
      <c r="B821" s="2">
        <v>11</v>
      </c>
      <c r="C821" s="2" t="s">
        <v>4</v>
      </c>
      <c r="D821" s="2" t="s">
        <v>27</v>
      </c>
      <c r="E821" s="2" t="s">
        <v>124</v>
      </c>
    </row>
    <row r="822" spans="1:5">
      <c r="A822" s="2">
        <v>2023</v>
      </c>
      <c r="B822" s="2">
        <v>11</v>
      </c>
      <c r="C822" s="2" t="s">
        <v>4</v>
      </c>
      <c r="D822" s="2" t="s">
        <v>27</v>
      </c>
      <c r="E822" s="2" t="s">
        <v>124</v>
      </c>
    </row>
    <row r="823" spans="1:5">
      <c r="A823" s="2">
        <v>2023</v>
      </c>
      <c r="B823" s="2">
        <v>11</v>
      </c>
      <c r="C823" s="2" t="s">
        <v>4</v>
      </c>
      <c r="D823" s="2" t="s">
        <v>27</v>
      </c>
      <c r="E823" s="2" t="s">
        <v>124</v>
      </c>
    </row>
    <row r="824" spans="1:5">
      <c r="A824" s="2">
        <v>2023</v>
      </c>
      <c r="B824" s="2">
        <v>11</v>
      </c>
      <c r="C824" s="2" t="s">
        <v>5</v>
      </c>
      <c r="D824" s="2" t="s">
        <v>23</v>
      </c>
      <c r="E824" s="2" t="s">
        <v>124</v>
      </c>
    </row>
    <row r="825" spans="1:5">
      <c r="A825" s="2">
        <v>2023</v>
      </c>
      <c r="B825" s="2">
        <v>11</v>
      </c>
      <c r="C825" s="2" t="s">
        <v>5</v>
      </c>
      <c r="D825" s="2" t="s">
        <v>23</v>
      </c>
      <c r="E825" s="2" t="s">
        <v>124</v>
      </c>
    </row>
    <row r="826" spans="1:5">
      <c r="A826" s="2">
        <v>2023</v>
      </c>
      <c r="B826" s="2">
        <v>11</v>
      </c>
      <c r="C826" s="2" t="s">
        <v>5</v>
      </c>
      <c r="D826" s="2" t="s">
        <v>38</v>
      </c>
      <c r="E826" s="2" t="s">
        <v>124</v>
      </c>
    </row>
    <row r="827" spans="1:5">
      <c r="A827" s="2">
        <v>2023</v>
      </c>
      <c r="B827" s="2">
        <v>11</v>
      </c>
      <c r="C827" s="2" t="s">
        <v>5</v>
      </c>
      <c r="D827" s="2" t="s">
        <v>36</v>
      </c>
      <c r="E827" s="2" t="s">
        <v>124</v>
      </c>
    </row>
    <row r="828" spans="1:5">
      <c r="A828" s="2">
        <v>2023</v>
      </c>
      <c r="B828" s="2">
        <v>11</v>
      </c>
      <c r="C828" s="2" t="s">
        <v>4</v>
      </c>
      <c r="D828" s="2" t="s">
        <v>83</v>
      </c>
      <c r="E828" s="2" t="s">
        <v>124</v>
      </c>
    </row>
    <row r="829" spans="1:5">
      <c r="A829" s="2">
        <v>2023</v>
      </c>
      <c r="B829" s="2">
        <v>11</v>
      </c>
      <c r="C829" s="2" t="s">
        <v>5</v>
      </c>
      <c r="D829" s="2" t="s">
        <v>27</v>
      </c>
      <c r="E829" s="2" t="s">
        <v>124</v>
      </c>
    </row>
    <row r="830" spans="1:5">
      <c r="A830" s="2">
        <v>2023</v>
      </c>
      <c r="B830" s="2">
        <v>11</v>
      </c>
      <c r="C830" s="2" t="s">
        <v>5</v>
      </c>
      <c r="D830" s="2" t="s">
        <v>36</v>
      </c>
      <c r="E830" s="2" t="s">
        <v>124</v>
      </c>
    </row>
    <row r="831" spans="1:5">
      <c r="A831" s="2">
        <v>2023</v>
      </c>
      <c r="B831" s="2">
        <v>11</v>
      </c>
      <c r="C831" s="2" t="s">
        <v>5</v>
      </c>
      <c r="D831" s="2" t="s">
        <v>36</v>
      </c>
      <c r="E831" s="2" t="s">
        <v>124</v>
      </c>
    </row>
    <row r="832" spans="1:5">
      <c r="A832" s="2">
        <v>2023</v>
      </c>
      <c r="B832" s="2">
        <v>11</v>
      </c>
      <c r="C832" s="2" t="s">
        <v>4</v>
      </c>
      <c r="D832" s="2" t="s">
        <v>36</v>
      </c>
      <c r="E832" s="2" t="s">
        <v>124</v>
      </c>
    </row>
    <row r="833" spans="1:5">
      <c r="A833" s="2">
        <v>2023</v>
      </c>
      <c r="B833" s="2">
        <v>11</v>
      </c>
      <c r="C833" s="2" t="s">
        <v>4</v>
      </c>
      <c r="D833" s="2" t="s">
        <v>9</v>
      </c>
      <c r="E833" s="2" t="s">
        <v>124</v>
      </c>
    </row>
    <row r="834" spans="1:5">
      <c r="A834" s="2">
        <v>2023</v>
      </c>
      <c r="B834" s="2">
        <v>11</v>
      </c>
      <c r="C834" s="2" t="s">
        <v>4</v>
      </c>
      <c r="D834" s="2" t="s">
        <v>9</v>
      </c>
      <c r="E834" s="2" t="s">
        <v>124</v>
      </c>
    </row>
    <row r="835" spans="1:5">
      <c r="A835" s="2">
        <v>2023</v>
      </c>
      <c r="B835" s="2">
        <v>11</v>
      </c>
      <c r="C835" s="2" t="s">
        <v>5</v>
      </c>
      <c r="D835" s="2" t="s">
        <v>17</v>
      </c>
      <c r="E835" s="2" t="s">
        <v>124</v>
      </c>
    </row>
    <row r="836" spans="1:5">
      <c r="A836" s="2">
        <v>2023</v>
      </c>
      <c r="B836" s="2">
        <v>11</v>
      </c>
      <c r="C836" s="2" t="s">
        <v>4</v>
      </c>
      <c r="D836" s="2" t="s">
        <v>22</v>
      </c>
      <c r="E836" s="2" t="s">
        <v>124</v>
      </c>
    </row>
    <row r="837" spans="1:5">
      <c r="A837" s="2">
        <v>2023</v>
      </c>
      <c r="B837" s="2">
        <v>11</v>
      </c>
      <c r="C837" s="2" t="s">
        <v>5</v>
      </c>
      <c r="D837" s="2" t="s">
        <v>23</v>
      </c>
      <c r="E837" s="2" t="s">
        <v>124</v>
      </c>
    </row>
    <row r="838" spans="1:5">
      <c r="A838" s="2">
        <v>2023</v>
      </c>
      <c r="B838" s="2">
        <v>11</v>
      </c>
      <c r="C838" s="2" t="s">
        <v>4</v>
      </c>
      <c r="D838" s="2" t="s">
        <v>53</v>
      </c>
      <c r="E838" s="2" t="s">
        <v>124</v>
      </c>
    </row>
    <row r="839" spans="1:5">
      <c r="A839" s="2">
        <v>2023</v>
      </c>
      <c r="B839" s="2">
        <v>11</v>
      </c>
      <c r="C839" s="2" t="s">
        <v>4</v>
      </c>
      <c r="D839" s="2" t="s">
        <v>30</v>
      </c>
      <c r="E839" s="2" t="s">
        <v>124</v>
      </c>
    </row>
    <row r="840" spans="1:5">
      <c r="A840" s="2">
        <v>2023</v>
      </c>
      <c r="B840" s="2">
        <v>11</v>
      </c>
      <c r="C840" s="2" t="s">
        <v>5</v>
      </c>
      <c r="D840" s="2" t="s">
        <v>77</v>
      </c>
      <c r="E840" s="2" t="s">
        <v>124</v>
      </c>
    </row>
    <row r="841" spans="1:5">
      <c r="A841" s="2">
        <v>2023</v>
      </c>
      <c r="B841" s="2">
        <v>11</v>
      </c>
      <c r="C841" s="2" t="s">
        <v>5</v>
      </c>
      <c r="D841" s="2" t="s">
        <v>42</v>
      </c>
      <c r="E841" s="2" t="s">
        <v>124</v>
      </c>
    </row>
    <row r="842" spans="1:5">
      <c r="A842" s="2">
        <v>2023</v>
      </c>
      <c r="B842" s="2">
        <v>11</v>
      </c>
      <c r="C842" s="2" t="s">
        <v>5</v>
      </c>
      <c r="D842" s="2" t="s">
        <v>42</v>
      </c>
      <c r="E842" s="2" t="s">
        <v>124</v>
      </c>
    </row>
    <row r="843" spans="1:5">
      <c r="A843" s="2">
        <v>2023</v>
      </c>
      <c r="B843" s="2">
        <v>11</v>
      </c>
      <c r="C843" s="2" t="s">
        <v>4</v>
      </c>
      <c r="D843" s="2" t="s">
        <v>27</v>
      </c>
      <c r="E843" s="2" t="s">
        <v>124</v>
      </c>
    </row>
    <row r="844" spans="1:5">
      <c r="A844" s="2">
        <v>2023</v>
      </c>
      <c r="B844" s="2">
        <v>11</v>
      </c>
      <c r="C844" s="2" t="s">
        <v>5</v>
      </c>
      <c r="D844" s="2" t="s">
        <v>49</v>
      </c>
      <c r="E844" s="2" t="s">
        <v>124</v>
      </c>
    </row>
    <row r="845" spans="1:5">
      <c r="A845" s="2">
        <v>2023</v>
      </c>
      <c r="B845" s="2">
        <v>11</v>
      </c>
      <c r="C845" s="2" t="s">
        <v>4</v>
      </c>
      <c r="D845" s="2" t="s">
        <v>61</v>
      </c>
      <c r="E845" s="2" t="s">
        <v>124</v>
      </c>
    </row>
    <row r="846" spans="1:5">
      <c r="A846" s="2">
        <v>2023</v>
      </c>
      <c r="B846" s="2">
        <v>11</v>
      </c>
      <c r="C846" s="2" t="s">
        <v>4</v>
      </c>
      <c r="D846" s="2" t="s">
        <v>13</v>
      </c>
      <c r="E846" s="2" t="s">
        <v>124</v>
      </c>
    </row>
    <row r="847" spans="1:5">
      <c r="A847" s="2">
        <v>2023</v>
      </c>
      <c r="B847" s="2">
        <v>11</v>
      </c>
      <c r="C847" s="2" t="s">
        <v>5</v>
      </c>
      <c r="D847" s="2" t="s">
        <v>10</v>
      </c>
      <c r="E847" s="2" t="s">
        <v>124</v>
      </c>
    </row>
    <row r="848" spans="1:5">
      <c r="A848" s="2">
        <v>2023</v>
      </c>
      <c r="B848" s="2">
        <v>11</v>
      </c>
      <c r="C848" s="2" t="s">
        <v>5</v>
      </c>
      <c r="D848" s="2" t="s">
        <v>36</v>
      </c>
      <c r="E848" s="2" t="s">
        <v>124</v>
      </c>
    </row>
    <row r="849" spans="1:5">
      <c r="A849" s="2">
        <v>2023</v>
      </c>
      <c r="B849" s="2">
        <v>11</v>
      </c>
      <c r="C849" s="2" t="s">
        <v>4</v>
      </c>
      <c r="D849" s="2" t="s">
        <v>30</v>
      </c>
      <c r="E849" s="2" t="s">
        <v>124</v>
      </c>
    </row>
    <row r="850" spans="1:5">
      <c r="A850" s="2">
        <v>2023</v>
      </c>
      <c r="B850" s="2">
        <v>11</v>
      </c>
      <c r="C850" s="2" t="s">
        <v>4</v>
      </c>
      <c r="D850" s="2" t="s">
        <v>85</v>
      </c>
      <c r="E850" s="2" t="s">
        <v>124</v>
      </c>
    </row>
    <row r="851" spans="1:5">
      <c r="A851" s="2">
        <v>2023</v>
      </c>
      <c r="B851" s="2">
        <v>11</v>
      </c>
      <c r="C851" s="2" t="s">
        <v>5</v>
      </c>
      <c r="D851" s="2" t="s">
        <v>27</v>
      </c>
      <c r="E851" s="2" t="s">
        <v>124</v>
      </c>
    </row>
    <row r="852" spans="1:5">
      <c r="A852" s="2">
        <v>2023</v>
      </c>
      <c r="B852" s="2">
        <v>11</v>
      </c>
      <c r="C852" s="2" t="s">
        <v>4</v>
      </c>
      <c r="D852" s="2" t="s">
        <v>41</v>
      </c>
      <c r="E852" s="2" t="s">
        <v>124</v>
      </c>
    </row>
    <row r="853" spans="1:5">
      <c r="A853" s="2">
        <v>2023</v>
      </c>
      <c r="B853" s="2">
        <v>11</v>
      </c>
      <c r="C853" s="2" t="s">
        <v>4</v>
      </c>
      <c r="D853" s="2" t="s">
        <v>53</v>
      </c>
      <c r="E853" s="2" t="s">
        <v>124</v>
      </c>
    </row>
    <row r="854" spans="1:5">
      <c r="A854" s="2">
        <v>2023</v>
      </c>
      <c r="B854" s="2">
        <v>11</v>
      </c>
      <c r="C854" s="2" t="s">
        <v>4</v>
      </c>
      <c r="D854" s="2" t="s">
        <v>53</v>
      </c>
      <c r="E854" s="2" t="s">
        <v>124</v>
      </c>
    </row>
    <row r="855" spans="1:5">
      <c r="A855" s="2">
        <v>2023</v>
      </c>
      <c r="B855" s="2">
        <v>11</v>
      </c>
      <c r="C855" s="2" t="s">
        <v>5</v>
      </c>
      <c r="D855" s="2" t="s">
        <v>87</v>
      </c>
      <c r="E855" s="2" t="s">
        <v>124</v>
      </c>
    </row>
    <row r="856" spans="1:5">
      <c r="A856" s="2">
        <v>2023</v>
      </c>
      <c r="B856" s="2">
        <v>11</v>
      </c>
      <c r="C856" s="2" t="s">
        <v>4</v>
      </c>
      <c r="D856" s="2" t="s">
        <v>87</v>
      </c>
      <c r="E856" s="2" t="s">
        <v>124</v>
      </c>
    </row>
    <row r="857" spans="1:5">
      <c r="A857" s="2">
        <v>2023</v>
      </c>
      <c r="B857" s="2">
        <v>11</v>
      </c>
      <c r="C857" s="2" t="s">
        <v>4</v>
      </c>
      <c r="D857" s="2" t="s">
        <v>87</v>
      </c>
      <c r="E857" s="2" t="s">
        <v>124</v>
      </c>
    </row>
    <row r="858" spans="1:5">
      <c r="A858" s="2">
        <v>2023</v>
      </c>
      <c r="B858" s="2">
        <v>11</v>
      </c>
      <c r="C858" s="2" t="s">
        <v>4</v>
      </c>
      <c r="D858" s="2" t="s">
        <v>27</v>
      </c>
      <c r="E858" s="2" t="s">
        <v>124</v>
      </c>
    </row>
    <row r="859" spans="1:5">
      <c r="A859" s="2">
        <v>2023</v>
      </c>
      <c r="B859" s="2">
        <v>11</v>
      </c>
      <c r="C859" s="2" t="s">
        <v>5</v>
      </c>
      <c r="D859" s="2" t="s">
        <v>17</v>
      </c>
      <c r="E859" s="2" t="s">
        <v>124</v>
      </c>
    </row>
    <row r="860" spans="1:5">
      <c r="A860" s="2">
        <v>2023</v>
      </c>
      <c r="B860" s="2">
        <v>11</v>
      </c>
      <c r="C860" s="2" t="s">
        <v>5</v>
      </c>
      <c r="D860" s="2" t="s">
        <v>49</v>
      </c>
      <c r="E860" s="2" t="s">
        <v>124</v>
      </c>
    </row>
    <row r="861" spans="1:5">
      <c r="A861" s="2">
        <v>2023</v>
      </c>
      <c r="B861" s="2">
        <v>12</v>
      </c>
      <c r="C861" s="2" t="s">
        <v>5</v>
      </c>
      <c r="D861" s="2" t="s">
        <v>61</v>
      </c>
      <c r="E861" s="2" t="s">
        <v>124</v>
      </c>
    </row>
    <row r="862" spans="1:5">
      <c r="A862" s="2">
        <v>2023</v>
      </c>
      <c r="B862" s="2">
        <v>12</v>
      </c>
      <c r="C862" s="2" t="s">
        <v>5</v>
      </c>
      <c r="D862" s="2" t="s">
        <v>86</v>
      </c>
      <c r="E862" s="2" t="s">
        <v>124</v>
      </c>
    </row>
    <row r="863" spans="1:5">
      <c r="A863" s="2">
        <v>2023</v>
      </c>
      <c r="B863" s="2">
        <v>12</v>
      </c>
      <c r="C863" s="2" t="s">
        <v>4</v>
      </c>
      <c r="D863" s="2" t="s">
        <v>36</v>
      </c>
      <c r="E863" s="2" t="s">
        <v>124</v>
      </c>
    </row>
    <row r="864" spans="1:5">
      <c r="A864" s="2">
        <v>2023</v>
      </c>
      <c r="B864" s="2">
        <v>12</v>
      </c>
      <c r="C864" s="2" t="s">
        <v>4</v>
      </c>
      <c r="D864" s="2" t="s">
        <v>36</v>
      </c>
      <c r="E864" s="2" t="s">
        <v>124</v>
      </c>
    </row>
    <row r="865" spans="1:5">
      <c r="A865" s="2">
        <v>2023</v>
      </c>
      <c r="B865" s="2">
        <v>12</v>
      </c>
      <c r="C865" s="2" t="s">
        <v>4</v>
      </c>
      <c r="D865" s="2" t="s">
        <v>36</v>
      </c>
      <c r="E865" s="2" t="s">
        <v>124</v>
      </c>
    </row>
    <row r="866" spans="1:5">
      <c r="A866" s="2">
        <v>2023</v>
      </c>
      <c r="B866" s="2">
        <v>12</v>
      </c>
      <c r="C866" s="2" t="s">
        <v>4</v>
      </c>
      <c r="D866" s="2" t="s">
        <v>36</v>
      </c>
      <c r="E866" s="2" t="s">
        <v>124</v>
      </c>
    </row>
    <row r="867" spans="1:5">
      <c r="A867" s="2">
        <v>2023</v>
      </c>
      <c r="B867" s="2">
        <v>12</v>
      </c>
      <c r="C867" s="2" t="s">
        <v>4</v>
      </c>
      <c r="D867" s="2" t="s">
        <v>36</v>
      </c>
      <c r="E867" s="2" t="s">
        <v>124</v>
      </c>
    </row>
    <row r="868" spans="1:5">
      <c r="A868" s="2">
        <v>2023</v>
      </c>
      <c r="B868" s="2">
        <v>12</v>
      </c>
      <c r="C868" s="2" t="s">
        <v>4</v>
      </c>
      <c r="D868" s="2" t="s">
        <v>36</v>
      </c>
      <c r="E868" s="2" t="s">
        <v>124</v>
      </c>
    </row>
    <row r="869" spans="1:5">
      <c r="A869" s="2">
        <v>2023</v>
      </c>
      <c r="B869" s="2">
        <v>12</v>
      </c>
      <c r="C869" s="2" t="s">
        <v>4</v>
      </c>
      <c r="D869" s="2" t="s">
        <v>36</v>
      </c>
      <c r="E869" s="2" t="s">
        <v>124</v>
      </c>
    </row>
    <row r="870" spans="1:5">
      <c r="A870" s="2">
        <v>2023</v>
      </c>
      <c r="B870" s="2">
        <v>12</v>
      </c>
      <c r="C870" s="2" t="s">
        <v>4</v>
      </c>
      <c r="D870" s="2" t="s">
        <v>36</v>
      </c>
      <c r="E870" s="2" t="s">
        <v>124</v>
      </c>
    </row>
    <row r="871" spans="1:5">
      <c r="A871" s="2">
        <v>2023</v>
      </c>
      <c r="B871" s="2">
        <v>12</v>
      </c>
      <c r="C871" s="2" t="s">
        <v>4</v>
      </c>
      <c r="D871" s="2" t="s">
        <v>36</v>
      </c>
      <c r="E871" s="2" t="s">
        <v>124</v>
      </c>
    </row>
    <row r="872" spans="1:5">
      <c r="A872" s="2">
        <v>2023</v>
      </c>
      <c r="B872" s="2">
        <v>12</v>
      </c>
      <c r="C872" s="2" t="s">
        <v>4</v>
      </c>
      <c r="D872" s="2" t="s">
        <v>36</v>
      </c>
      <c r="E872" s="2" t="s">
        <v>124</v>
      </c>
    </row>
    <row r="873" spans="1:5">
      <c r="A873" s="2">
        <v>2023</v>
      </c>
      <c r="B873" s="2">
        <v>12</v>
      </c>
      <c r="C873" s="2" t="s">
        <v>5</v>
      </c>
      <c r="D873" s="2" t="s">
        <v>15</v>
      </c>
      <c r="E873" s="2" t="s">
        <v>124</v>
      </c>
    </row>
    <row r="874" spans="1:5">
      <c r="A874" s="2">
        <v>2023</v>
      </c>
      <c r="B874" s="2">
        <v>12</v>
      </c>
      <c r="C874" s="2" t="s">
        <v>5</v>
      </c>
      <c r="D874" s="2" t="s">
        <v>15</v>
      </c>
      <c r="E874" s="2" t="s">
        <v>124</v>
      </c>
    </row>
    <row r="875" spans="1:5">
      <c r="A875" s="2">
        <v>2023</v>
      </c>
      <c r="B875" s="2">
        <v>12</v>
      </c>
      <c r="C875" s="2" t="s">
        <v>5</v>
      </c>
      <c r="D875" s="2" t="s">
        <v>119</v>
      </c>
      <c r="E875" s="2" t="s">
        <v>124</v>
      </c>
    </row>
    <row r="876" spans="1:5">
      <c r="A876" s="2">
        <v>2023</v>
      </c>
      <c r="B876" s="2">
        <v>12</v>
      </c>
      <c r="C876" s="2" t="s">
        <v>5</v>
      </c>
      <c r="D876" s="2" t="s">
        <v>9</v>
      </c>
      <c r="E876" s="2" t="s">
        <v>124</v>
      </c>
    </row>
    <row r="877" spans="1:5">
      <c r="A877" s="2">
        <v>2023</v>
      </c>
      <c r="B877" s="2">
        <v>12</v>
      </c>
      <c r="C877" s="2" t="s">
        <v>5</v>
      </c>
      <c r="D877" s="2" t="s">
        <v>16</v>
      </c>
      <c r="E877" s="2" t="s">
        <v>124</v>
      </c>
    </row>
    <row r="878" spans="1:5">
      <c r="A878" s="2">
        <v>2023</v>
      </c>
      <c r="B878" s="2">
        <v>12</v>
      </c>
      <c r="C878" s="2" t="s">
        <v>5</v>
      </c>
      <c r="D878" s="2" t="s">
        <v>49</v>
      </c>
      <c r="E878" s="2" t="s">
        <v>124</v>
      </c>
    </row>
    <row r="879" spans="1:5">
      <c r="A879" s="2">
        <v>2023</v>
      </c>
      <c r="B879" s="2">
        <v>12</v>
      </c>
      <c r="C879" s="2" t="s">
        <v>5</v>
      </c>
      <c r="D879" s="2" t="s">
        <v>49</v>
      </c>
      <c r="E879" s="2" t="s">
        <v>124</v>
      </c>
    </row>
    <row r="880" spans="1:5">
      <c r="A880" s="2">
        <v>2023</v>
      </c>
      <c r="B880" s="2">
        <v>12</v>
      </c>
      <c r="C880" s="2" t="s">
        <v>4</v>
      </c>
      <c r="D880" s="2" t="s">
        <v>8</v>
      </c>
      <c r="E880" s="2" t="s">
        <v>124</v>
      </c>
    </row>
    <row r="881" spans="1:5">
      <c r="A881" s="2">
        <v>2023</v>
      </c>
      <c r="B881" s="2">
        <v>12</v>
      </c>
      <c r="C881" s="2" t="s">
        <v>5</v>
      </c>
      <c r="D881" s="2" t="s">
        <v>49</v>
      </c>
      <c r="E881" s="2" t="s">
        <v>124</v>
      </c>
    </row>
    <row r="882" spans="1:5">
      <c r="A882" s="2">
        <v>2023</v>
      </c>
      <c r="B882" s="2">
        <v>12</v>
      </c>
      <c r="C882" s="2" t="s">
        <v>5</v>
      </c>
      <c r="D882" s="2" t="s">
        <v>49</v>
      </c>
      <c r="E882" s="2" t="s">
        <v>124</v>
      </c>
    </row>
    <row r="883" spans="1:5">
      <c r="A883" s="2">
        <v>2023</v>
      </c>
      <c r="B883" s="2">
        <v>12</v>
      </c>
      <c r="C883" s="2" t="s">
        <v>5</v>
      </c>
      <c r="D883" s="2" t="s">
        <v>27</v>
      </c>
      <c r="E883" s="2" t="s">
        <v>124</v>
      </c>
    </row>
    <row r="884" spans="1:5">
      <c r="A884" s="2">
        <v>2023</v>
      </c>
      <c r="B884" s="2">
        <v>12</v>
      </c>
      <c r="C884" s="2" t="s">
        <v>5</v>
      </c>
      <c r="D884" s="2" t="s">
        <v>27</v>
      </c>
      <c r="E884" s="2" t="s">
        <v>124</v>
      </c>
    </row>
    <row r="885" spans="1:5">
      <c r="A885" s="2">
        <v>2023</v>
      </c>
      <c r="B885" s="2">
        <v>12</v>
      </c>
      <c r="C885" s="2" t="s">
        <v>4</v>
      </c>
      <c r="D885" s="2" t="s">
        <v>48</v>
      </c>
      <c r="E885" s="2" t="s">
        <v>124</v>
      </c>
    </row>
    <row r="886" spans="1:5">
      <c r="A886" s="2">
        <v>2023</v>
      </c>
      <c r="B886" s="2">
        <v>12</v>
      </c>
      <c r="C886" s="2" t="s">
        <v>4</v>
      </c>
      <c r="D886" s="2" t="s">
        <v>30</v>
      </c>
      <c r="E886" s="2" t="s">
        <v>124</v>
      </c>
    </row>
    <row r="887" spans="1:5">
      <c r="A887" s="2">
        <v>2023</v>
      </c>
      <c r="B887" s="2">
        <v>12</v>
      </c>
      <c r="C887" s="2" t="s">
        <v>5</v>
      </c>
      <c r="D887" s="2" t="s">
        <v>27</v>
      </c>
      <c r="E887" s="2" t="s">
        <v>124</v>
      </c>
    </row>
    <row r="888" spans="1:5">
      <c r="A888" s="2">
        <v>2023</v>
      </c>
      <c r="B888" s="2">
        <v>12</v>
      </c>
      <c r="C888" s="2" t="s">
        <v>5</v>
      </c>
      <c r="D888" s="2" t="s">
        <v>27</v>
      </c>
      <c r="E888" s="2" t="s">
        <v>124</v>
      </c>
    </row>
    <row r="889" spans="1:5">
      <c r="A889" s="2">
        <v>2023</v>
      </c>
      <c r="B889" s="2">
        <v>12</v>
      </c>
      <c r="C889" s="2" t="s">
        <v>5</v>
      </c>
      <c r="D889" s="2" t="s">
        <v>27</v>
      </c>
      <c r="E889" s="2" t="s">
        <v>124</v>
      </c>
    </row>
    <row r="890" spans="1:5">
      <c r="A890" s="2">
        <v>2023</v>
      </c>
      <c r="B890" s="2">
        <v>12</v>
      </c>
      <c r="C890" s="2" t="s">
        <v>4</v>
      </c>
      <c r="D890" s="2" t="s">
        <v>49</v>
      </c>
      <c r="E890" s="2" t="s">
        <v>124</v>
      </c>
    </row>
    <row r="891" spans="1:5">
      <c r="A891" s="2">
        <v>2023</v>
      </c>
      <c r="B891" s="2">
        <v>12</v>
      </c>
      <c r="C891" s="2" t="s">
        <v>4</v>
      </c>
      <c r="D891" s="2" t="s">
        <v>55</v>
      </c>
      <c r="E891" s="2" t="s">
        <v>124</v>
      </c>
    </row>
    <row r="892" spans="1:5">
      <c r="A892" s="2">
        <v>2023</v>
      </c>
      <c r="B892" s="2">
        <v>12</v>
      </c>
      <c r="C892" s="2" t="s">
        <v>4</v>
      </c>
      <c r="D892" s="2" t="s">
        <v>76</v>
      </c>
      <c r="E892" s="2" t="s">
        <v>124</v>
      </c>
    </row>
    <row r="893" spans="1:5">
      <c r="A893" s="2">
        <v>2023</v>
      </c>
      <c r="B893" s="2">
        <v>12</v>
      </c>
      <c r="C893" s="2" t="s">
        <v>4</v>
      </c>
      <c r="D893" s="2" t="s">
        <v>50</v>
      </c>
      <c r="E893" s="2" t="s">
        <v>124</v>
      </c>
    </row>
    <row r="894" spans="1:5">
      <c r="A894" s="2">
        <v>2023</v>
      </c>
      <c r="B894" s="2">
        <v>12</v>
      </c>
      <c r="C894" s="2" t="s">
        <v>5</v>
      </c>
      <c r="D894" s="2" t="s">
        <v>19</v>
      </c>
      <c r="E894" s="2" t="s">
        <v>124</v>
      </c>
    </row>
    <row r="895" spans="1:5">
      <c r="A895" s="2">
        <v>2023</v>
      </c>
      <c r="B895" s="2">
        <v>12</v>
      </c>
      <c r="C895" s="2" t="s">
        <v>4</v>
      </c>
      <c r="D895" s="2" t="s">
        <v>49</v>
      </c>
      <c r="E895" s="2" t="s">
        <v>124</v>
      </c>
    </row>
    <row r="896" spans="1:5">
      <c r="A896" s="2">
        <v>2023</v>
      </c>
      <c r="B896" s="2">
        <v>12</v>
      </c>
      <c r="C896" s="2" t="s">
        <v>5</v>
      </c>
      <c r="D896" s="2" t="s">
        <v>10</v>
      </c>
      <c r="E896" s="2" t="s">
        <v>124</v>
      </c>
    </row>
    <row r="897" spans="1:5">
      <c r="A897" s="2">
        <v>2023</v>
      </c>
      <c r="B897" s="2">
        <v>12</v>
      </c>
      <c r="C897" s="2" t="s">
        <v>4</v>
      </c>
      <c r="D897" s="2" t="s">
        <v>27</v>
      </c>
      <c r="E897" s="2" t="s">
        <v>124</v>
      </c>
    </row>
    <row r="898" spans="1:5">
      <c r="A898" s="2">
        <v>2023</v>
      </c>
      <c r="B898" s="2">
        <v>12</v>
      </c>
      <c r="C898" s="2" t="s">
        <v>4</v>
      </c>
      <c r="D898" s="2" t="s">
        <v>27</v>
      </c>
      <c r="E898" s="2" t="s">
        <v>124</v>
      </c>
    </row>
    <row r="899" spans="1:5">
      <c r="A899" s="2">
        <v>2023</v>
      </c>
      <c r="B899" s="2">
        <v>12</v>
      </c>
      <c r="C899" s="2" t="s">
        <v>4</v>
      </c>
      <c r="D899" s="2" t="s">
        <v>27</v>
      </c>
      <c r="E899" s="2" t="s">
        <v>124</v>
      </c>
    </row>
    <row r="900" spans="1:5">
      <c r="A900" s="2">
        <v>2023</v>
      </c>
      <c r="B900" s="2">
        <v>12</v>
      </c>
      <c r="C900" s="2" t="s">
        <v>4</v>
      </c>
      <c r="D900" s="2" t="s">
        <v>31</v>
      </c>
      <c r="E900" s="2" t="s">
        <v>124</v>
      </c>
    </row>
    <row r="901" spans="1:5">
      <c r="A901" s="2">
        <v>2023</v>
      </c>
      <c r="B901" s="2">
        <v>12</v>
      </c>
      <c r="C901" s="2" t="s">
        <v>5</v>
      </c>
      <c r="D901" s="2" t="s">
        <v>68</v>
      </c>
      <c r="E901" s="2" t="s">
        <v>124</v>
      </c>
    </row>
    <row r="902" spans="1:5">
      <c r="A902" s="2">
        <v>2023</v>
      </c>
      <c r="B902" s="2">
        <v>12</v>
      </c>
      <c r="C902" s="2" t="s">
        <v>4</v>
      </c>
      <c r="D902" s="2" t="s">
        <v>46</v>
      </c>
      <c r="E902" s="2" t="s">
        <v>124</v>
      </c>
    </row>
    <row r="903" spans="1:5">
      <c r="A903" s="2">
        <v>2023</v>
      </c>
      <c r="B903" s="2">
        <v>12</v>
      </c>
      <c r="C903" s="2" t="s">
        <v>5</v>
      </c>
      <c r="D903" s="2" t="s">
        <v>34</v>
      </c>
      <c r="E903" s="2" t="s">
        <v>124</v>
      </c>
    </row>
    <row r="904" spans="1:5">
      <c r="A904" s="2">
        <v>2023</v>
      </c>
      <c r="B904" s="2">
        <v>12</v>
      </c>
      <c r="C904" s="2" t="s">
        <v>5</v>
      </c>
      <c r="D904" s="2" t="s">
        <v>23</v>
      </c>
      <c r="E904" s="2" t="s">
        <v>124</v>
      </c>
    </row>
    <row r="905" spans="1:5">
      <c r="A905" s="2">
        <v>2023</v>
      </c>
      <c r="B905" s="2">
        <v>12</v>
      </c>
      <c r="C905" s="2" t="s">
        <v>5</v>
      </c>
      <c r="D905" s="2" t="s">
        <v>23</v>
      </c>
      <c r="E905" s="2" t="s">
        <v>124</v>
      </c>
    </row>
    <row r="906" spans="1:5">
      <c r="A906" s="2">
        <v>2023</v>
      </c>
      <c r="B906" s="2">
        <v>12</v>
      </c>
      <c r="C906" s="2" t="s">
        <v>4</v>
      </c>
      <c r="D906" s="2" t="s">
        <v>30</v>
      </c>
      <c r="E906" s="2" t="s">
        <v>124</v>
      </c>
    </row>
    <row r="907" spans="1:5">
      <c r="A907" s="2">
        <v>2023</v>
      </c>
      <c r="B907" s="2">
        <v>12</v>
      </c>
      <c r="C907" s="2" t="s">
        <v>5</v>
      </c>
      <c r="D907" s="2" t="s">
        <v>23</v>
      </c>
      <c r="E907" s="2" t="s">
        <v>124</v>
      </c>
    </row>
    <row r="908" spans="1:5">
      <c r="A908" s="2">
        <v>2023</v>
      </c>
      <c r="B908" s="2">
        <v>12</v>
      </c>
      <c r="C908" s="2" t="s">
        <v>5</v>
      </c>
      <c r="D908" s="2" t="s">
        <v>23</v>
      </c>
      <c r="E908" s="2" t="s">
        <v>124</v>
      </c>
    </row>
    <row r="909" spans="1:5">
      <c r="A909" s="2">
        <v>2023</v>
      </c>
      <c r="B909" s="2">
        <v>12</v>
      </c>
      <c r="C909" s="2" t="s">
        <v>5</v>
      </c>
      <c r="D909" s="2" t="s">
        <v>23</v>
      </c>
      <c r="E909" s="2" t="s">
        <v>124</v>
      </c>
    </row>
    <row r="910" spans="1:5">
      <c r="A910" s="2">
        <v>2023</v>
      </c>
      <c r="B910" s="2">
        <v>12</v>
      </c>
      <c r="C910" s="2" t="s">
        <v>4</v>
      </c>
      <c r="D910" s="2" t="s">
        <v>49</v>
      </c>
      <c r="E910" s="2" t="s">
        <v>124</v>
      </c>
    </row>
    <row r="911" spans="1:5">
      <c r="A911" s="2">
        <v>2023</v>
      </c>
      <c r="B911" s="2">
        <v>12</v>
      </c>
      <c r="C911" s="2" t="s">
        <v>4</v>
      </c>
      <c r="D911" s="2" t="s">
        <v>30</v>
      </c>
      <c r="E911" s="2" t="s">
        <v>124</v>
      </c>
    </row>
    <row r="912" spans="1:5">
      <c r="A912" s="2">
        <v>2023</v>
      </c>
      <c r="B912" s="2">
        <v>12</v>
      </c>
      <c r="C912" s="2" t="s">
        <v>4</v>
      </c>
      <c r="D912" s="2" t="s">
        <v>30</v>
      </c>
      <c r="E912" s="2" t="s">
        <v>124</v>
      </c>
    </row>
    <row r="913" spans="1:5">
      <c r="A913" s="2">
        <v>2023</v>
      </c>
      <c r="B913" s="2">
        <v>12</v>
      </c>
      <c r="C913" s="2" t="s">
        <v>4</v>
      </c>
      <c r="D913" s="2" t="s">
        <v>30</v>
      </c>
      <c r="E913" s="2" t="s">
        <v>124</v>
      </c>
    </row>
    <row r="914" spans="1:5">
      <c r="A914" s="2">
        <v>2023</v>
      </c>
      <c r="B914" s="2">
        <v>12</v>
      </c>
      <c r="C914" s="2" t="s">
        <v>4</v>
      </c>
      <c r="D914" s="2" t="s">
        <v>36</v>
      </c>
      <c r="E914" s="2" t="s">
        <v>124</v>
      </c>
    </row>
    <row r="915" spans="1:5">
      <c r="A915" s="2">
        <v>2023</v>
      </c>
      <c r="B915" s="2">
        <v>12</v>
      </c>
      <c r="C915" s="2" t="s">
        <v>4</v>
      </c>
      <c r="D915" s="2" t="s">
        <v>36</v>
      </c>
      <c r="E915" s="2" t="s">
        <v>124</v>
      </c>
    </row>
    <row r="916" spans="1:5">
      <c r="A916" s="2">
        <v>2023</v>
      </c>
      <c r="B916" s="2">
        <v>12</v>
      </c>
      <c r="C916" s="2" t="s">
        <v>4</v>
      </c>
      <c r="D916" s="2" t="s">
        <v>36</v>
      </c>
      <c r="E916" s="2" t="s">
        <v>124</v>
      </c>
    </row>
    <row r="917" spans="1:5">
      <c r="A917" s="2">
        <v>2023</v>
      </c>
      <c r="B917" s="2">
        <v>12</v>
      </c>
      <c r="C917" s="2" t="s">
        <v>4</v>
      </c>
      <c r="D917" s="2" t="s">
        <v>36</v>
      </c>
      <c r="E917" s="2" t="s">
        <v>124</v>
      </c>
    </row>
    <row r="918" spans="1:5">
      <c r="A918" s="2">
        <v>2023</v>
      </c>
      <c r="B918" s="2">
        <v>12</v>
      </c>
      <c r="C918" s="2" t="s">
        <v>4</v>
      </c>
      <c r="D918" s="2" t="s">
        <v>49</v>
      </c>
      <c r="E918" s="2" t="s">
        <v>124</v>
      </c>
    </row>
    <row r="919" spans="1:5">
      <c r="A919" s="2">
        <v>2023</v>
      </c>
      <c r="B919" s="2">
        <v>12</v>
      </c>
      <c r="C919" s="2" t="s">
        <v>4</v>
      </c>
      <c r="D919" s="2" t="s">
        <v>27</v>
      </c>
      <c r="E919" s="2" t="s">
        <v>124</v>
      </c>
    </row>
    <row r="920" spans="1:5">
      <c r="A920" s="2">
        <v>2023</v>
      </c>
      <c r="B920" s="2">
        <v>12</v>
      </c>
      <c r="C920" s="2" t="s">
        <v>5</v>
      </c>
      <c r="D920" s="2" t="s">
        <v>22</v>
      </c>
      <c r="E920" s="2" t="s">
        <v>124</v>
      </c>
    </row>
    <row r="921" spans="1:5">
      <c r="A921" s="2">
        <v>2023</v>
      </c>
      <c r="B921" s="2">
        <v>12</v>
      </c>
      <c r="C921" s="2" t="s">
        <v>5</v>
      </c>
      <c r="D921" s="2" t="s">
        <v>25</v>
      </c>
      <c r="E921" s="2" t="s">
        <v>124</v>
      </c>
    </row>
    <row r="922" spans="1:5">
      <c r="A922" s="2">
        <v>2023</v>
      </c>
      <c r="B922" s="2">
        <v>12</v>
      </c>
      <c r="C922" s="2" t="s">
        <v>5</v>
      </c>
      <c r="D922" s="2" t="s">
        <v>36</v>
      </c>
      <c r="E922" s="2" t="s">
        <v>124</v>
      </c>
    </row>
    <row r="923" spans="1:5">
      <c r="A923" s="2">
        <v>2023</v>
      </c>
      <c r="B923" s="2">
        <v>12</v>
      </c>
      <c r="C923" s="2" t="s">
        <v>4</v>
      </c>
      <c r="D923" s="2" t="s">
        <v>93</v>
      </c>
      <c r="E923" s="2" t="s">
        <v>124</v>
      </c>
    </row>
    <row r="924" spans="1:5">
      <c r="A924" s="2">
        <v>2023</v>
      </c>
      <c r="B924" s="2">
        <v>12</v>
      </c>
      <c r="C924" s="2" t="s">
        <v>4</v>
      </c>
      <c r="D924" s="2" t="s">
        <v>30</v>
      </c>
      <c r="E924" s="2" t="s">
        <v>124</v>
      </c>
    </row>
    <row r="925" spans="1:5">
      <c r="A925" s="2">
        <v>2023</v>
      </c>
      <c r="B925" s="2">
        <v>12</v>
      </c>
      <c r="C925" s="2" t="s">
        <v>4</v>
      </c>
      <c r="D925" s="2" t="s">
        <v>42</v>
      </c>
      <c r="E925" s="2" t="s">
        <v>124</v>
      </c>
    </row>
    <row r="926" spans="1:5">
      <c r="A926" s="2">
        <v>2023</v>
      </c>
      <c r="B926" s="2">
        <v>12</v>
      </c>
      <c r="C926" s="2" t="s">
        <v>5</v>
      </c>
      <c r="D926" s="2" t="s">
        <v>36</v>
      </c>
      <c r="E926" s="2" t="s">
        <v>124</v>
      </c>
    </row>
    <row r="927" spans="1:5">
      <c r="A927" s="2">
        <v>2023</v>
      </c>
      <c r="B927" s="2">
        <v>12</v>
      </c>
      <c r="C927" s="2" t="s">
        <v>5</v>
      </c>
      <c r="D927" s="2" t="s">
        <v>36</v>
      </c>
      <c r="E927" s="2" t="s">
        <v>124</v>
      </c>
    </row>
    <row r="928" spans="1:5">
      <c r="A928" s="2">
        <v>2023</v>
      </c>
      <c r="B928" s="2">
        <v>12</v>
      </c>
      <c r="C928" s="2" t="s">
        <v>5</v>
      </c>
      <c r="D928" s="2" t="s">
        <v>36</v>
      </c>
      <c r="E928" s="2" t="s">
        <v>124</v>
      </c>
    </row>
    <row r="929" spans="1:5">
      <c r="A929" s="2">
        <v>2023</v>
      </c>
      <c r="B929" s="2">
        <v>12</v>
      </c>
      <c r="C929" s="2" t="s">
        <v>5</v>
      </c>
      <c r="D929" s="2" t="s">
        <v>14</v>
      </c>
      <c r="E929" s="2" t="s">
        <v>124</v>
      </c>
    </row>
    <row r="930" spans="1:5">
      <c r="A930" s="2">
        <v>2023</v>
      </c>
      <c r="B930" s="2">
        <v>12</v>
      </c>
      <c r="C930" s="2" t="s">
        <v>5</v>
      </c>
      <c r="D930" s="2" t="s">
        <v>28</v>
      </c>
      <c r="E930" s="2" t="s">
        <v>124</v>
      </c>
    </row>
    <row r="931" spans="1:5">
      <c r="A931" s="2">
        <v>2023</v>
      </c>
      <c r="B931" s="2">
        <v>12</v>
      </c>
      <c r="C931" s="2" t="s">
        <v>5</v>
      </c>
      <c r="D931" s="2" t="s">
        <v>28</v>
      </c>
      <c r="E931" s="2" t="s">
        <v>124</v>
      </c>
    </row>
    <row r="932" spans="1:5">
      <c r="A932" s="2">
        <v>2023</v>
      </c>
      <c r="B932" s="2">
        <v>12</v>
      </c>
      <c r="C932" s="2" t="s">
        <v>5</v>
      </c>
      <c r="D932" s="2" t="s">
        <v>28</v>
      </c>
      <c r="E932" s="2" t="s">
        <v>124</v>
      </c>
    </row>
    <row r="933" spans="1:5">
      <c r="A933" s="2">
        <v>2023</v>
      </c>
      <c r="B933" s="2">
        <v>12</v>
      </c>
      <c r="C933" s="2" t="s">
        <v>5</v>
      </c>
      <c r="D933" s="2" t="s">
        <v>28</v>
      </c>
      <c r="E933" s="2" t="s">
        <v>124</v>
      </c>
    </row>
    <row r="934" spans="1:5">
      <c r="A934" s="2">
        <v>2023</v>
      </c>
      <c r="B934" s="2">
        <v>12</v>
      </c>
      <c r="C934" s="2" t="s">
        <v>5</v>
      </c>
      <c r="D934" s="2" t="s">
        <v>28</v>
      </c>
      <c r="E934" s="2" t="s">
        <v>124</v>
      </c>
    </row>
    <row r="935" spans="1:5">
      <c r="A935" s="2">
        <v>2023</v>
      </c>
      <c r="B935" s="2">
        <v>12</v>
      </c>
      <c r="C935" s="2" t="s">
        <v>4</v>
      </c>
      <c r="D935" s="2" t="s">
        <v>56</v>
      </c>
      <c r="E935" s="2" t="s">
        <v>124</v>
      </c>
    </row>
    <row r="936" spans="1:5">
      <c r="A936" s="2">
        <v>2023</v>
      </c>
      <c r="B936" s="2">
        <v>12</v>
      </c>
      <c r="C936" s="2" t="s">
        <v>4</v>
      </c>
      <c r="D936" s="2" t="s">
        <v>85</v>
      </c>
      <c r="E936" s="2" t="s">
        <v>124</v>
      </c>
    </row>
    <row r="937" spans="1:5">
      <c r="A937" s="2">
        <v>2023</v>
      </c>
      <c r="B937" s="2">
        <v>12</v>
      </c>
      <c r="C937" s="2" t="s">
        <v>4</v>
      </c>
      <c r="D937" s="2" t="s">
        <v>85</v>
      </c>
      <c r="E937" s="2" t="s">
        <v>124</v>
      </c>
    </row>
    <row r="938" spans="1:5">
      <c r="A938" s="2">
        <v>2023</v>
      </c>
      <c r="B938" s="2">
        <v>12</v>
      </c>
      <c r="C938" s="2" t="s">
        <v>5</v>
      </c>
      <c r="D938" s="2" t="s">
        <v>28</v>
      </c>
      <c r="E938" s="2" t="s">
        <v>124</v>
      </c>
    </row>
    <row r="939" spans="1:5">
      <c r="A939" s="2">
        <v>2023</v>
      </c>
      <c r="B939" s="2">
        <v>12</v>
      </c>
      <c r="C939" s="2" t="s">
        <v>5</v>
      </c>
      <c r="D939" s="2" t="s">
        <v>28</v>
      </c>
      <c r="E939" s="2" t="s">
        <v>124</v>
      </c>
    </row>
    <row r="940" spans="1:5">
      <c r="A940" s="2">
        <v>2023</v>
      </c>
      <c r="B940" s="2">
        <v>12</v>
      </c>
      <c r="C940" s="2" t="s">
        <v>5</v>
      </c>
      <c r="D940" s="2" t="s">
        <v>39</v>
      </c>
      <c r="E940" s="2" t="s">
        <v>124</v>
      </c>
    </row>
    <row r="941" spans="1:5">
      <c r="A941" s="2">
        <v>2023</v>
      </c>
      <c r="B941" s="2">
        <v>12</v>
      </c>
      <c r="C941" s="2" t="s">
        <v>4</v>
      </c>
      <c r="D941" s="2" t="s">
        <v>8</v>
      </c>
      <c r="E941" s="2" t="s">
        <v>124</v>
      </c>
    </row>
    <row r="942" spans="1:5">
      <c r="A942" s="2">
        <v>2023</v>
      </c>
      <c r="B942" s="2">
        <v>12</v>
      </c>
      <c r="C942" s="2" t="s">
        <v>4</v>
      </c>
      <c r="D942" s="2" t="s">
        <v>41</v>
      </c>
      <c r="E942" s="2" t="s">
        <v>124</v>
      </c>
    </row>
    <row r="943" spans="1:5">
      <c r="A943" s="2">
        <v>2023</v>
      </c>
      <c r="B943" s="2">
        <v>12</v>
      </c>
      <c r="C943" s="2" t="s">
        <v>5</v>
      </c>
      <c r="D943" s="2" t="s">
        <v>39</v>
      </c>
      <c r="E943" s="2" t="s">
        <v>124</v>
      </c>
    </row>
    <row r="944" spans="1:5">
      <c r="A944" s="2">
        <v>2023</v>
      </c>
      <c r="B944" s="2">
        <v>12</v>
      </c>
      <c r="C944" s="2" t="s">
        <v>5</v>
      </c>
      <c r="D944" s="2" t="s">
        <v>39</v>
      </c>
      <c r="E944" s="2" t="s">
        <v>124</v>
      </c>
    </row>
    <row r="945" spans="1:5">
      <c r="A945" s="2">
        <v>2023</v>
      </c>
      <c r="B945" s="2">
        <v>12</v>
      </c>
      <c r="C945" s="2" t="s">
        <v>5</v>
      </c>
      <c r="D945" s="2" t="s">
        <v>39</v>
      </c>
      <c r="E945" s="2" t="s">
        <v>124</v>
      </c>
    </row>
    <row r="946" spans="1:5">
      <c r="A946" s="2">
        <v>2023</v>
      </c>
      <c r="B946" s="2">
        <v>12</v>
      </c>
      <c r="C946" s="2" t="s">
        <v>4</v>
      </c>
      <c r="D946" s="2" t="s">
        <v>26</v>
      </c>
      <c r="E946" s="2" t="s">
        <v>124</v>
      </c>
    </row>
    <row r="947" spans="1:5">
      <c r="A947" s="2">
        <v>2023</v>
      </c>
      <c r="B947" s="2">
        <v>12</v>
      </c>
      <c r="C947" s="2" t="s">
        <v>4</v>
      </c>
      <c r="D947" s="2" t="s">
        <v>36</v>
      </c>
      <c r="E947" s="2" t="s">
        <v>124</v>
      </c>
    </row>
    <row r="948" spans="1:5">
      <c r="A948" s="2">
        <v>2023</v>
      </c>
      <c r="B948" s="2">
        <v>12</v>
      </c>
      <c r="C948" s="2" t="s">
        <v>5</v>
      </c>
      <c r="D948" s="2" t="s">
        <v>30</v>
      </c>
      <c r="E948" s="2" t="s">
        <v>124</v>
      </c>
    </row>
    <row r="949" spans="1:5">
      <c r="A949" s="2">
        <v>2023</v>
      </c>
      <c r="B949" s="2">
        <v>12</v>
      </c>
      <c r="C949" s="2" t="s">
        <v>5</v>
      </c>
      <c r="D949" s="2" t="s">
        <v>30</v>
      </c>
      <c r="E949" s="2" t="s">
        <v>124</v>
      </c>
    </row>
    <row r="950" spans="1:5">
      <c r="A950" s="2">
        <v>2023</v>
      </c>
      <c r="B950" s="2">
        <v>12</v>
      </c>
      <c r="C950" s="2" t="s">
        <v>5</v>
      </c>
      <c r="D950" s="2" t="s">
        <v>30</v>
      </c>
      <c r="E950" s="2" t="s">
        <v>124</v>
      </c>
    </row>
    <row r="951" spans="1:5">
      <c r="A951" s="2">
        <v>2023</v>
      </c>
      <c r="B951" s="2">
        <v>12</v>
      </c>
      <c r="C951" s="2" t="s">
        <v>4</v>
      </c>
      <c r="D951" s="2" t="s">
        <v>30</v>
      </c>
      <c r="E951" s="2" t="s">
        <v>124</v>
      </c>
    </row>
    <row r="952" spans="1:5">
      <c r="A952" s="2">
        <v>2023</v>
      </c>
      <c r="B952" s="2">
        <v>12</v>
      </c>
      <c r="C952" s="2" t="s">
        <v>4</v>
      </c>
      <c r="D952" s="2" t="s">
        <v>30</v>
      </c>
      <c r="E952" s="2" t="s">
        <v>124</v>
      </c>
    </row>
    <row r="953" spans="1:5">
      <c r="A953" s="2">
        <v>2023</v>
      </c>
      <c r="B953" s="2">
        <v>12</v>
      </c>
      <c r="C953" s="2" t="s">
        <v>4</v>
      </c>
      <c r="D953" s="2" t="s">
        <v>30</v>
      </c>
      <c r="E953" s="2" t="s">
        <v>124</v>
      </c>
    </row>
    <row r="954" spans="1:5">
      <c r="A954" s="2">
        <v>2023</v>
      </c>
      <c r="B954" s="2">
        <v>12</v>
      </c>
      <c r="C954" s="2" t="s">
        <v>4</v>
      </c>
      <c r="D954" s="2" t="s">
        <v>30</v>
      </c>
      <c r="E954" s="2" t="s">
        <v>124</v>
      </c>
    </row>
    <row r="955" spans="1:5">
      <c r="A955" s="2">
        <v>2023</v>
      </c>
      <c r="B955" s="2">
        <v>12</v>
      </c>
      <c r="C955" s="2" t="s">
        <v>4</v>
      </c>
      <c r="D955" s="2" t="s">
        <v>17</v>
      </c>
      <c r="E955" s="2" t="s">
        <v>124</v>
      </c>
    </row>
    <row r="956" spans="1:5">
      <c r="A956" s="2">
        <v>2023</v>
      </c>
      <c r="B956" s="2">
        <v>12</v>
      </c>
      <c r="C956" s="2" t="s">
        <v>4</v>
      </c>
      <c r="D956" s="2" t="s">
        <v>30</v>
      </c>
      <c r="E956" s="2" t="s">
        <v>124</v>
      </c>
    </row>
    <row r="957" spans="1:5">
      <c r="A957" s="2">
        <v>2023</v>
      </c>
      <c r="B957" s="2">
        <v>12</v>
      </c>
      <c r="C957" s="2" t="s">
        <v>4</v>
      </c>
      <c r="D957" s="2" t="s">
        <v>30</v>
      </c>
      <c r="E957" s="2" t="s">
        <v>124</v>
      </c>
    </row>
    <row r="958" spans="1:5">
      <c r="A958" s="2">
        <v>2023</v>
      </c>
      <c r="B958" s="2">
        <v>12</v>
      </c>
      <c r="C958" s="2" t="s">
        <v>5</v>
      </c>
      <c r="D958" s="2" t="s">
        <v>42</v>
      </c>
      <c r="E958" s="2" t="s">
        <v>124</v>
      </c>
    </row>
    <row r="959" spans="1:5">
      <c r="A959" s="2">
        <v>2023</v>
      </c>
      <c r="B959" s="2">
        <v>12</v>
      </c>
      <c r="C959" s="2" t="s">
        <v>5</v>
      </c>
      <c r="D959" s="2" t="s">
        <v>42</v>
      </c>
      <c r="E959" s="2" t="s">
        <v>124</v>
      </c>
    </row>
    <row r="960" spans="1:5">
      <c r="A960" s="2">
        <v>2023</v>
      </c>
      <c r="B960" s="2">
        <v>12</v>
      </c>
      <c r="C960" s="2" t="s">
        <v>5</v>
      </c>
      <c r="D960" s="2" t="s">
        <v>71</v>
      </c>
      <c r="E960" s="2" t="s">
        <v>124</v>
      </c>
    </row>
    <row r="961" spans="1:5">
      <c r="A961" s="2">
        <v>2023</v>
      </c>
      <c r="B961" s="2">
        <v>12</v>
      </c>
      <c r="C961" s="2" t="s">
        <v>4</v>
      </c>
      <c r="D961" s="2" t="s">
        <v>30</v>
      </c>
      <c r="E961" s="2" t="s">
        <v>124</v>
      </c>
    </row>
    <row r="962" spans="1:5">
      <c r="A962" s="2">
        <v>2023</v>
      </c>
      <c r="B962" s="2">
        <v>12</v>
      </c>
      <c r="C962" s="2" t="s">
        <v>4</v>
      </c>
      <c r="D962" s="2" t="s">
        <v>17</v>
      </c>
      <c r="E962" s="2" t="s">
        <v>124</v>
      </c>
    </row>
    <row r="963" spans="1:5">
      <c r="A963" s="2">
        <v>2022</v>
      </c>
      <c r="B963" s="2">
        <v>1</v>
      </c>
      <c r="C963" s="2" t="s">
        <v>5</v>
      </c>
      <c r="D963" s="2" t="s">
        <v>48</v>
      </c>
      <c r="E963" s="2" t="s">
        <v>124</v>
      </c>
    </row>
    <row r="964" spans="1:5">
      <c r="A964" s="2">
        <v>2022</v>
      </c>
      <c r="B964" s="2">
        <v>10</v>
      </c>
      <c r="C964" s="2" t="s">
        <v>4</v>
      </c>
      <c r="D964" s="2" t="s">
        <v>30</v>
      </c>
      <c r="E964" s="2" t="s">
        <v>124</v>
      </c>
    </row>
    <row r="965" spans="1:5">
      <c r="A965" s="2">
        <v>2022</v>
      </c>
      <c r="B965" s="2">
        <v>1</v>
      </c>
      <c r="C965" s="2" t="s">
        <v>5</v>
      </c>
      <c r="D965" s="2" t="s">
        <v>48</v>
      </c>
      <c r="E965" s="2" t="s">
        <v>124</v>
      </c>
    </row>
    <row r="966" spans="1:5">
      <c r="A966" s="2">
        <v>2022</v>
      </c>
      <c r="B966" s="2">
        <v>1</v>
      </c>
      <c r="C966" s="2" t="s">
        <v>5</v>
      </c>
      <c r="D966" s="2" t="s">
        <v>61</v>
      </c>
      <c r="E966" s="2" t="s">
        <v>124</v>
      </c>
    </row>
    <row r="967" spans="1:5">
      <c r="A967" s="2">
        <v>2022</v>
      </c>
      <c r="B967" s="2">
        <v>1</v>
      </c>
      <c r="C967" s="2" t="s">
        <v>5</v>
      </c>
      <c r="D967" s="2" t="s">
        <v>119</v>
      </c>
      <c r="E967" s="2" t="s">
        <v>124</v>
      </c>
    </row>
    <row r="968" spans="1:5">
      <c r="A968" s="2">
        <v>2022</v>
      </c>
      <c r="B968" s="2">
        <v>1</v>
      </c>
      <c r="C968" s="2" t="s">
        <v>5</v>
      </c>
      <c r="D968" s="2" t="s">
        <v>119</v>
      </c>
      <c r="E968" s="2" t="s">
        <v>124</v>
      </c>
    </row>
    <row r="969" spans="1:5">
      <c r="A969" s="2">
        <v>2022</v>
      </c>
      <c r="B969" s="2">
        <v>10</v>
      </c>
      <c r="C969" s="2" t="s">
        <v>4</v>
      </c>
      <c r="D969" s="2" t="s">
        <v>9</v>
      </c>
      <c r="E969" s="2" t="s">
        <v>124</v>
      </c>
    </row>
    <row r="970" spans="1:5">
      <c r="A970" s="2">
        <v>2022</v>
      </c>
      <c r="B970" s="2">
        <v>1</v>
      </c>
      <c r="C970" s="2" t="s">
        <v>5</v>
      </c>
      <c r="D970" s="2" t="s">
        <v>119</v>
      </c>
      <c r="E970" s="2" t="s">
        <v>124</v>
      </c>
    </row>
    <row r="971" spans="1:5">
      <c r="A971" s="2">
        <v>2022</v>
      </c>
      <c r="B971" s="2">
        <v>10</v>
      </c>
      <c r="C971" s="2" t="s">
        <v>4</v>
      </c>
      <c r="D971" s="2" t="s">
        <v>30</v>
      </c>
      <c r="E971" s="2" t="s">
        <v>124</v>
      </c>
    </row>
    <row r="972" spans="1:5">
      <c r="A972" s="2">
        <v>2022</v>
      </c>
      <c r="B972" s="2">
        <v>10</v>
      </c>
      <c r="C972" s="2" t="s">
        <v>4</v>
      </c>
      <c r="D972" s="2" t="s">
        <v>9</v>
      </c>
      <c r="E972" s="2" t="s">
        <v>124</v>
      </c>
    </row>
    <row r="973" spans="1:5">
      <c r="A973" s="2">
        <v>2022</v>
      </c>
      <c r="B973" s="2">
        <v>10</v>
      </c>
      <c r="C973" s="2" t="s">
        <v>4</v>
      </c>
      <c r="D973" s="2" t="s">
        <v>30</v>
      </c>
      <c r="E973" s="2" t="s">
        <v>124</v>
      </c>
    </row>
    <row r="974" spans="1:5">
      <c r="A974" s="2">
        <v>2022</v>
      </c>
      <c r="B974" s="2">
        <v>10</v>
      </c>
      <c r="C974" s="2" t="s">
        <v>4</v>
      </c>
      <c r="D974" s="2" t="s">
        <v>30</v>
      </c>
      <c r="E974" s="2" t="s">
        <v>124</v>
      </c>
    </row>
    <row r="975" spans="1:5">
      <c r="A975" s="2">
        <v>2022</v>
      </c>
      <c r="B975" s="2">
        <v>10</v>
      </c>
      <c r="C975" s="2" t="s">
        <v>4</v>
      </c>
      <c r="D975" s="2" t="s">
        <v>30</v>
      </c>
      <c r="E975" s="2" t="s">
        <v>124</v>
      </c>
    </row>
    <row r="976" spans="1:5">
      <c r="A976" s="2">
        <v>2022</v>
      </c>
      <c r="B976" s="2">
        <v>10</v>
      </c>
      <c r="C976" s="2" t="s">
        <v>4</v>
      </c>
      <c r="D976" s="2" t="s">
        <v>27</v>
      </c>
      <c r="E976" s="2" t="s">
        <v>124</v>
      </c>
    </row>
    <row r="977" spans="1:5">
      <c r="A977" s="2">
        <v>2022</v>
      </c>
      <c r="B977" s="2">
        <v>10</v>
      </c>
      <c r="C977" s="2" t="s">
        <v>4</v>
      </c>
      <c r="D977" s="2" t="s">
        <v>120</v>
      </c>
      <c r="E977" s="2" t="s">
        <v>124</v>
      </c>
    </row>
    <row r="978" spans="1:5">
      <c r="A978" s="2">
        <v>2022</v>
      </c>
      <c r="B978" s="2">
        <v>1</v>
      </c>
      <c r="C978" s="2" t="s">
        <v>5</v>
      </c>
      <c r="D978" s="2" t="s">
        <v>119</v>
      </c>
      <c r="E978" s="2" t="s">
        <v>124</v>
      </c>
    </row>
    <row r="979" spans="1:5">
      <c r="A979" s="2">
        <v>2022</v>
      </c>
      <c r="B979" s="2">
        <v>1</v>
      </c>
      <c r="C979" s="2" t="s">
        <v>5</v>
      </c>
      <c r="D979" s="2" t="s">
        <v>119</v>
      </c>
      <c r="E979" s="2" t="s">
        <v>124</v>
      </c>
    </row>
    <row r="980" spans="1:5">
      <c r="A980" s="2">
        <v>2022</v>
      </c>
      <c r="B980" s="2">
        <v>10</v>
      </c>
      <c r="C980" s="2" t="s">
        <v>4</v>
      </c>
      <c r="D980" s="2" t="s">
        <v>40</v>
      </c>
      <c r="E980" s="2" t="s">
        <v>124</v>
      </c>
    </row>
    <row r="981" spans="1:5">
      <c r="A981" s="2">
        <v>2022</v>
      </c>
      <c r="B981" s="2">
        <v>10</v>
      </c>
      <c r="C981" s="2" t="s">
        <v>4</v>
      </c>
      <c r="D981" s="2" t="s">
        <v>103</v>
      </c>
      <c r="E981" s="2" t="s">
        <v>124</v>
      </c>
    </row>
    <row r="982" spans="1:5">
      <c r="A982" s="2">
        <v>2022</v>
      </c>
      <c r="B982" s="2">
        <v>1</v>
      </c>
      <c r="C982" s="2" t="s">
        <v>5</v>
      </c>
      <c r="D982" s="2" t="s">
        <v>119</v>
      </c>
      <c r="E982" s="2" t="s">
        <v>124</v>
      </c>
    </row>
    <row r="983" spans="1:5">
      <c r="A983" s="2">
        <v>2022</v>
      </c>
      <c r="B983" s="2">
        <v>10</v>
      </c>
      <c r="C983" s="2" t="s">
        <v>4</v>
      </c>
      <c r="D983" s="2" t="s">
        <v>40</v>
      </c>
      <c r="E983" s="2" t="s">
        <v>124</v>
      </c>
    </row>
    <row r="984" spans="1:5">
      <c r="A984" s="2">
        <v>2022</v>
      </c>
      <c r="B984" s="2">
        <v>10</v>
      </c>
      <c r="C984" s="2" t="s">
        <v>4</v>
      </c>
      <c r="D984" s="2" t="s">
        <v>27</v>
      </c>
      <c r="E984" s="2" t="s">
        <v>124</v>
      </c>
    </row>
    <row r="985" spans="1:5">
      <c r="A985" s="2">
        <v>2022</v>
      </c>
      <c r="B985" s="2">
        <v>1</v>
      </c>
      <c r="C985" s="2" t="s">
        <v>5</v>
      </c>
      <c r="D985" s="2" t="s">
        <v>119</v>
      </c>
      <c r="E985" s="2" t="s">
        <v>124</v>
      </c>
    </row>
    <row r="986" spans="1:5">
      <c r="A986" s="2">
        <v>2022</v>
      </c>
      <c r="B986" s="2">
        <v>10</v>
      </c>
      <c r="C986" s="2" t="s">
        <v>4</v>
      </c>
      <c r="D986" s="2" t="s">
        <v>27</v>
      </c>
      <c r="E986" s="2" t="s">
        <v>124</v>
      </c>
    </row>
    <row r="987" spans="1:5">
      <c r="A987" s="2">
        <v>2022</v>
      </c>
      <c r="B987" s="2">
        <v>10</v>
      </c>
      <c r="C987" s="2" t="s">
        <v>4</v>
      </c>
      <c r="D987" s="2" t="s">
        <v>19</v>
      </c>
      <c r="E987" s="2" t="s">
        <v>124</v>
      </c>
    </row>
    <row r="988" spans="1:5">
      <c r="A988" s="2">
        <v>2022</v>
      </c>
      <c r="B988" s="2">
        <v>10</v>
      </c>
      <c r="C988" s="2" t="s">
        <v>4</v>
      </c>
      <c r="D988" s="2" t="s">
        <v>14</v>
      </c>
      <c r="E988" s="2" t="s">
        <v>124</v>
      </c>
    </row>
    <row r="989" spans="1:5">
      <c r="A989" s="2">
        <v>2022</v>
      </c>
      <c r="B989" s="2">
        <v>10</v>
      </c>
      <c r="C989" s="2" t="s">
        <v>4</v>
      </c>
      <c r="D989" s="2" t="s">
        <v>27</v>
      </c>
      <c r="E989" s="2" t="s">
        <v>124</v>
      </c>
    </row>
    <row r="990" spans="1:5">
      <c r="A990" s="2">
        <v>2022</v>
      </c>
      <c r="B990" s="2">
        <v>10</v>
      </c>
      <c r="C990" s="2" t="s">
        <v>105</v>
      </c>
      <c r="D990" s="2" t="s">
        <v>70</v>
      </c>
      <c r="E990" s="2" t="s">
        <v>124</v>
      </c>
    </row>
    <row r="991" spans="1:5">
      <c r="A991" s="2">
        <v>2022</v>
      </c>
      <c r="B991" s="2">
        <v>10</v>
      </c>
      <c r="C991" s="2" t="s">
        <v>4</v>
      </c>
      <c r="D991" s="2" t="s">
        <v>60</v>
      </c>
      <c r="E991" s="2" t="s">
        <v>124</v>
      </c>
    </row>
    <row r="992" spans="1:5">
      <c r="A992" s="2">
        <v>2022</v>
      </c>
      <c r="B992" s="2">
        <v>1</v>
      </c>
      <c r="C992" s="2" t="s">
        <v>5</v>
      </c>
      <c r="D992" s="2" t="s">
        <v>119</v>
      </c>
      <c r="E992" s="2" t="s">
        <v>124</v>
      </c>
    </row>
    <row r="993" spans="1:5">
      <c r="A993" s="2">
        <v>2022</v>
      </c>
      <c r="B993" s="2">
        <v>1</v>
      </c>
      <c r="C993" s="2" t="s">
        <v>5</v>
      </c>
      <c r="D993" s="2" t="s">
        <v>119</v>
      </c>
      <c r="E993" s="2" t="s">
        <v>124</v>
      </c>
    </row>
    <row r="994" spans="1:5">
      <c r="A994" s="2">
        <v>2022</v>
      </c>
      <c r="B994" s="2">
        <v>10</v>
      </c>
      <c r="C994" s="2" t="s">
        <v>4</v>
      </c>
      <c r="D994" s="2" t="s">
        <v>27</v>
      </c>
      <c r="E994" s="2" t="s">
        <v>124</v>
      </c>
    </row>
    <row r="995" spans="1:5">
      <c r="A995" s="2">
        <v>2022</v>
      </c>
      <c r="B995" s="2">
        <v>10</v>
      </c>
      <c r="C995" s="2" t="s">
        <v>4</v>
      </c>
      <c r="D995" s="2" t="s">
        <v>27</v>
      </c>
      <c r="E995" s="2" t="s">
        <v>124</v>
      </c>
    </row>
    <row r="996" spans="1:5">
      <c r="A996" s="2">
        <v>2022</v>
      </c>
      <c r="B996" s="2">
        <v>10</v>
      </c>
      <c r="C996" s="2" t="s">
        <v>4</v>
      </c>
      <c r="D996" s="2" t="s">
        <v>27</v>
      </c>
      <c r="E996" s="2" t="s">
        <v>124</v>
      </c>
    </row>
    <row r="997" spans="1:5">
      <c r="A997" s="2">
        <v>2022</v>
      </c>
      <c r="B997" s="2">
        <v>10</v>
      </c>
      <c r="C997" s="2" t="s">
        <v>4</v>
      </c>
      <c r="D997" s="2" t="s">
        <v>17</v>
      </c>
      <c r="E997" s="2" t="s">
        <v>124</v>
      </c>
    </row>
    <row r="998" spans="1:5">
      <c r="A998" s="2">
        <v>2022</v>
      </c>
      <c r="B998" s="2">
        <v>1</v>
      </c>
      <c r="C998" s="2" t="s">
        <v>5</v>
      </c>
      <c r="D998" s="2" t="s">
        <v>119</v>
      </c>
      <c r="E998" s="2" t="s">
        <v>124</v>
      </c>
    </row>
    <row r="999" spans="1:5">
      <c r="A999" s="2">
        <v>2022</v>
      </c>
      <c r="B999" s="2">
        <v>1</v>
      </c>
      <c r="C999" s="2" t="s">
        <v>5</v>
      </c>
      <c r="D999" s="2" t="s">
        <v>24</v>
      </c>
      <c r="E999" s="2" t="s">
        <v>124</v>
      </c>
    </row>
    <row r="1000" spans="1:5">
      <c r="A1000" s="2">
        <v>2022</v>
      </c>
      <c r="B1000" s="2">
        <v>10</v>
      </c>
      <c r="C1000" s="2" t="s">
        <v>105</v>
      </c>
      <c r="D1000" s="2" t="s">
        <v>8</v>
      </c>
      <c r="E1000" s="2" t="s">
        <v>124</v>
      </c>
    </row>
    <row r="1001" spans="1:5">
      <c r="A1001" s="2">
        <v>2022</v>
      </c>
      <c r="B1001" s="2">
        <v>10</v>
      </c>
      <c r="C1001" s="2" t="s">
        <v>4</v>
      </c>
      <c r="D1001" s="2" t="s">
        <v>36</v>
      </c>
      <c r="E1001" s="2" t="s">
        <v>124</v>
      </c>
    </row>
    <row r="1002" spans="1:5">
      <c r="A1002" s="2">
        <v>2022</v>
      </c>
      <c r="B1002" s="2">
        <v>10</v>
      </c>
      <c r="C1002" s="2" t="s">
        <v>4</v>
      </c>
      <c r="D1002" s="2" t="s">
        <v>36</v>
      </c>
      <c r="E1002" s="2" t="s">
        <v>124</v>
      </c>
    </row>
    <row r="1003" spans="1:5">
      <c r="A1003" s="2">
        <v>2022</v>
      </c>
      <c r="B1003" s="2">
        <v>10</v>
      </c>
      <c r="C1003" s="2" t="s">
        <v>4</v>
      </c>
      <c r="D1003" s="2" t="s">
        <v>17</v>
      </c>
      <c r="E1003" s="2" t="s">
        <v>124</v>
      </c>
    </row>
    <row r="1004" spans="1:5">
      <c r="A1004" s="2">
        <v>2022</v>
      </c>
      <c r="B1004" s="2">
        <v>10</v>
      </c>
      <c r="C1004" s="2" t="s">
        <v>4</v>
      </c>
      <c r="D1004" s="2" t="s">
        <v>27</v>
      </c>
      <c r="E1004" s="2" t="s">
        <v>124</v>
      </c>
    </row>
    <row r="1005" spans="1:5">
      <c r="A1005" s="2">
        <v>2022</v>
      </c>
      <c r="B1005" s="2">
        <v>10</v>
      </c>
      <c r="C1005" s="2" t="s">
        <v>4</v>
      </c>
      <c r="D1005" s="2" t="s">
        <v>40</v>
      </c>
      <c r="E1005" s="2" t="s">
        <v>124</v>
      </c>
    </row>
    <row r="1006" spans="1:5">
      <c r="A1006" s="2">
        <v>2022</v>
      </c>
      <c r="B1006" s="2">
        <v>10</v>
      </c>
      <c r="C1006" s="2" t="s">
        <v>4</v>
      </c>
      <c r="D1006" s="2" t="s">
        <v>14</v>
      </c>
      <c r="E1006" s="2" t="s">
        <v>124</v>
      </c>
    </row>
    <row r="1007" spans="1:5">
      <c r="A1007" s="2">
        <v>2022</v>
      </c>
      <c r="B1007" s="2">
        <v>10</v>
      </c>
      <c r="C1007" s="2" t="s">
        <v>5</v>
      </c>
      <c r="D1007" s="2" t="s">
        <v>27</v>
      </c>
      <c r="E1007" s="2" t="s">
        <v>124</v>
      </c>
    </row>
    <row r="1008" spans="1:5">
      <c r="A1008" s="2">
        <v>2022</v>
      </c>
      <c r="B1008" s="2">
        <v>10</v>
      </c>
      <c r="C1008" s="2" t="s">
        <v>5</v>
      </c>
      <c r="D1008" s="2" t="s">
        <v>23</v>
      </c>
      <c r="E1008" s="2" t="s">
        <v>124</v>
      </c>
    </row>
    <row r="1009" spans="1:5">
      <c r="A1009" s="2">
        <v>2022</v>
      </c>
      <c r="B1009" s="2">
        <v>12</v>
      </c>
      <c r="C1009" s="2" t="s">
        <v>5</v>
      </c>
      <c r="D1009" s="2" t="s">
        <v>23</v>
      </c>
      <c r="E1009" s="2" t="s">
        <v>124</v>
      </c>
    </row>
    <row r="1010" spans="1:5">
      <c r="A1010" s="2">
        <v>2022</v>
      </c>
      <c r="B1010" s="2">
        <v>1</v>
      </c>
      <c r="C1010" s="2" t="s">
        <v>5</v>
      </c>
      <c r="D1010" s="2" t="s">
        <v>24</v>
      </c>
      <c r="E1010" s="2" t="s">
        <v>124</v>
      </c>
    </row>
    <row r="1011" spans="1:5">
      <c r="A1011" s="2">
        <v>2022</v>
      </c>
      <c r="B1011" s="2">
        <v>10</v>
      </c>
      <c r="C1011" s="2" t="s">
        <v>5</v>
      </c>
      <c r="D1011" s="2" t="s">
        <v>27</v>
      </c>
      <c r="E1011" s="2" t="s">
        <v>124</v>
      </c>
    </row>
    <row r="1012" spans="1:5">
      <c r="A1012" s="2">
        <v>2022</v>
      </c>
      <c r="B1012" s="2">
        <v>10</v>
      </c>
      <c r="C1012" s="2" t="s">
        <v>4</v>
      </c>
      <c r="D1012" s="2" t="s">
        <v>62</v>
      </c>
      <c r="E1012" s="2" t="s">
        <v>124</v>
      </c>
    </row>
    <row r="1013" spans="1:5">
      <c r="A1013" s="2">
        <v>2022</v>
      </c>
      <c r="B1013" s="2">
        <v>10</v>
      </c>
      <c r="C1013" s="2" t="s">
        <v>4</v>
      </c>
      <c r="D1013" s="2" t="s">
        <v>19</v>
      </c>
      <c r="E1013" s="2" t="s">
        <v>124</v>
      </c>
    </row>
    <row r="1014" spans="1:5">
      <c r="A1014" s="2">
        <v>2022</v>
      </c>
      <c r="B1014" s="2">
        <v>10</v>
      </c>
      <c r="C1014" s="2" t="s">
        <v>4</v>
      </c>
      <c r="D1014" s="2" t="s">
        <v>46</v>
      </c>
      <c r="E1014" s="2" t="s">
        <v>124</v>
      </c>
    </row>
    <row r="1015" spans="1:5">
      <c r="A1015" s="2">
        <v>2022</v>
      </c>
      <c r="B1015" s="2">
        <v>10</v>
      </c>
      <c r="C1015" s="2" t="s">
        <v>4</v>
      </c>
      <c r="D1015" s="2" t="s">
        <v>46</v>
      </c>
      <c r="E1015" s="2" t="s">
        <v>124</v>
      </c>
    </row>
    <row r="1016" spans="1:5">
      <c r="A1016" s="2">
        <v>2022</v>
      </c>
      <c r="B1016" s="2">
        <v>10</v>
      </c>
      <c r="C1016" s="2" t="s">
        <v>4</v>
      </c>
      <c r="D1016" s="2" t="s">
        <v>16</v>
      </c>
      <c r="E1016" s="2" t="s">
        <v>124</v>
      </c>
    </row>
    <row r="1017" spans="1:5">
      <c r="A1017" s="2">
        <v>2022</v>
      </c>
      <c r="B1017" s="2">
        <v>10</v>
      </c>
      <c r="C1017" s="2" t="s">
        <v>4</v>
      </c>
      <c r="D1017" s="2" t="s">
        <v>46</v>
      </c>
      <c r="E1017" s="2" t="s">
        <v>124</v>
      </c>
    </row>
    <row r="1018" spans="1:5">
      <c r="A1018" s="2">
        <v>2022</v>
      </c>
      <c r="B1018" s="2">
        <v>10</v>
      </c>
      <c r="C1018" s="2" t="s">
        <v>4</v>
      </c>
      <c r="D1018" s="2" t="s">
        <v>46</v>
      </c>
      <c r="E1018" s="2" t="s">
        <v>124</v>
      </c>
    </row>
    <row r="1019" spans="1:5">
      <c r="A1019" s="2">
        <v>2022</v>
      </c>
      <c r="B1019" s="2">
        <v>11</v>
      </c>
      <c r="C1019" s="2" t="s">
        <v>4</v>
      </c>
      <c r="D1019" s="2" t="s">
        <v>17</v>
      </c>
      <c r="E1019" s="2" t="s">
        <v>124</v>
      </c>
    </row>
    <row r="1020" spans="1:5">
      <c r="A1020" s="2">
        <v>2022</v>
      </c>
      <c r="B1020" s="2">
        <v>11</v>
      </c>
      <c r="C1020" s="2" t="s">
        <v>4</v>
      </c>
      <c r="D1020" s="2" t="s">
        <v>17</v>
      </c>
      <c r="E1020" s="2" t="s">
        <v>124</v>
      </c>
    </row>
    <row r="1021" spans="1:5">
      <c r="A1021" s="2">
        <v>2022</v>
      </c>
      <c r="B1021" s="2">
        <v>11</v>
      </c>
      <c r="C1021" s="2" t="s">
        <v>4</v>
      </c>
      <c r="D1021" s="2" t="s">
        <v>17</v>
      </c>
      <c r="E1021" s="2" t="s">
        <v>124</v>
      </c>
    </row>
    <row r="1022" spans="1:5">
      <c r="A1022" s="2">
        <v>2022</v>
      </c>
      <c r="B1022" s="2">
        <v>11</v>
      </c>
      <c r="C1022" s="2" t="s">
        <v>4</v>
      </c>
      <c r="D1022" s="2" t="s">
        <v>9</v>
      </c>
      <c r="E1022" s="2" t="s">
        <v>124</v>
      </c>
    </row>
    <row r="1023" spans="1:5">
      <c r="A1023" s="2">
        <v>2022</v>
      </c>
      <c r="B1023" s="2">
        <v>11</v>
      </c>
      <c r="C1023" s="2" t="s">
        <v>4</v>
      </c>
      <c r="D1023" s="2" t="s">
        <v>30</v>
      </c>
      <c r="E1023" s="2" t="s">
        <v>124</v>
      </c>
    </row>
    <row r="1024" spans="1:5">
      <c r="A1024" s="2">
        <v>2022</v>
      </c>
      <c r="B1024" s="2">
        <v>11</v>
      </c>
      <c r="C1024" s="2" t="s">
        <v>4</v>
      </c>
      <c r="D1024" s="2" t="s">
        <v>30</v>
      </c>
      <c r="E1024" s="2" t="s">
        <v>124</v>
      </c>
    </row>
    <row r="1025" spans="1:5">
      <c r="A1025" s="2">
        <v>2022</v>
      </c>
      <c r="B1025" s="2">
        <v>11</v>
      </c>
      <c r="C1025" s="2" t="s">
        <v>5</v>
      </c>
      <c r="D1025" s="2" t="s">
        <v>30</v>
      </c>
      <c r="E1025" s="2" t="s">
        <v>124</v>
      </c>
    </row>
    <row r="1026" spans="1:5">
      <c r="A1026" s="2">
        <v>2022</v>
      </c>
      <c r="B1026" s="2">
        <v>11</v>
      </c>
      <c r="C1026" s="2" t="s">
        <v>4</v>
      </c>
      <c r="D1026" s="2" t="s">
        <v>85</v>
      </c>
      <c r="E1026" s="2" t="s">
        <v>124</v>
      </c>
    </row>
    <row r="1027" spans="1:5">
      <c r="A1027" s="2">
        <v>2022</v>
      </c>
      <c r="B1027" s="2">
        <v>11</v>
      </c>
      <c r="C1027" s="2" t="s">
        <v>4</v>
      </c>
      <c r="D1027" s="2" t="s">
        <v>64</v>
      </c>
      <c r="E1027" s="2" t="s">
        <v>124</v>
      </c>
    </row>
    <row r="1028" spans="1:5">
      <c r="A1028" s="2">
        <v>2022</v>
      </c>
      <c r="B1028" s="2">
        <v>1</v>
      </c>
      <c r="C1028" s="2" t="s">
        <v>5</v>
      </c>
      <c r="D1028" s="2" t="s">
        <v>83</v>
      </c>
      <c r="E1028" s="2" t="s">
        <v>124</v>
      </c>
    </row>
    <row r="1029" spans="1:5">
      <c r="A1029" s="2">
        <v>2022</v>
      </c>
      <c r="B1029" s="2">
        <v>1</v>
      </c>
      <c r="C1029" s="2" t="s">
        <v>5</v>
      </c>
      <c r="D1029" s="2" t="s">
        <v>23</v>
      </c>
      <c r="E1029" s="2" t="s">
        <v>124</v>
      </c>
    </row>
    <row r="1030" spans="1:5">
      <c r="A1030" s="2">
        <v>2022</v>
      </c>
      <c r="B1030" s="2">
        <v>11</v>
      </c>
      <c r="C1030" s="2" t="s">
        <v>4</v>
      </c>
      <c r="D1030" s="2" t="s">
        <v>8</v>
      </c>
      <c r="E1030" s="2" t="s">
        <v>124</v>
      </c>
    </row>
    <row r="1031" spans="1:5">
      <c r="A1031" s="2">
        <v>2022</v>
      </c>
      <c r="B1031" s="2">
        <v>1</v>
      </c>
      <c r="C1031" s="2" t="s">
        <v>5</v>
      </c>
      <c r="D1031" s="2" t="s">
        <v>23</v>
      </c>
      <c r="E1031" s="2" t="s">
        <v>124</v>
      </c>
    </row>
    <row r="1032" spans="1:5">
      <c r="A1032" s="2">
        <v>2022</v>
      </c>
      <c r="B1032" s="2">
        <v>1</v>
      </c>
      <c r="C1032" s="2" t="s">
        <v>5</v>
      </c>
      <c r="D1032" s="2" t="s">
        <v>23</v>
      </c>
      <c r="E1032" s="2" t="s">
        <v>124</v>
      </c>
    </row>
    <row r="1033" spans="1:5">
      <c r="A1033" s="2">
        <v>2022</v>
      </c>
      <c r="B1033" s="2">
        <v>1</v>
      </c>
      <c r="C1033" s="2" t="s">
        <v>5</v>
      </c>
      <c r="D1033" s="2" t="s">
        <v>23</v>
      </c>
      <c r="E1033" s="2" t="s">
        <v>124</v>
      </c>
    </row>
    <row r="1034" spans="1:5">
      <c r="A1034" s="2">
        <v>2022</v>
      </c>
      <c r="B1034" s="2">
        <v>11</v>
      </c>
      <c r="C1034" s="2" t="s">
        <v>4</v>
      </c>
      <c r="D1034" s="2" t="s">
        <v>14</v>
      </c>
      <c r="E1034" s="2" t="s">
        <v>124</v>
      </c>
    </row>
    <row r="1035" spans="1:5">
      <c r="A1035" s="2">
        <v>2022</v>
      </c>
      <c r="B1035" s="2">
        <v>11</v>
      </c>
      <c r="C1035" s="2" t="s">
        <v>4</v>
      </c>
      <c r="D1035" s="2" t="s">
        <v>36</v>
      </c>
      <c r="E1035" s="2" t="s">
        <v>124</v>
      </c>
    </row>
    <row r="1036" spans="1:5">
      <c r="A1036" s="2">
        <v>2022</v>
      </c>
      <c r="B1036" s="2">
        <v>11</v>
      </c>
      <c r="C1036" s="2" t="s">
        <v>5</v>
      </c>
      <c r="D1036" s="2" t="s">
        <v>30</v>
      </c>
      <c r="E1036" s="2" t="s">
        <v>124</v>
      </c>
    </row>
    <row r="1037" spans="1:5">
      <c r="A1037" s="2">
        <v>2022</v>
      </c>
      <c r="B1037" s="2">
        <v>1</v>
      </c>
      <c r="C1037" s="2" t="s">
        <v>96</v>
      </c>
      <c r="D1037" s="2" t="s">
        <v>23</v>
      </c>
      <c r="E1037" s="2" t="s">
        <v>124</v>
      </c>
    </row>
    <row r="1038" spans="1:5">
      <c r="A1038" s="2">
        <v>2022</v>
      </c>
      <c r="B1038" s="2">
        <v>1</v>
      </c>
      <c r="C1038" s="2" t="s">
        <v>96</v>
      </c>
      <c r="D1038" s="2" t="s">
        <v>14</v>
      </c>
      <c r="E1038" s="2" t="s">
        <v>124</v>
      </c>
    </row>
    <row r="1039" spans="1:5">
      <c r="A1039" s="2">
        <v>2022</v>
      </c>
      <c r="B1039" s="2">
        <v>11</v>
      </c>
      <c r="C1039" s="2" t="s">
        <v>4</v>
      </c>
      <c r="D1039" s="2" t="s">
        <v>36</v>
      </c>
      <c r="E1039" s="2" t="s">
        <v>124</v>
      </c>
    </row>
    <row r="1040" spans="1:5">
      <c r="A1040" s="2">
        <v>2022</v>
      </c>
      <c r="B1040" s="2">
        <v>11</v>
      </c>
      <c r="C1040" s="2" t="s">
        <v>4</v>
      </c>
      <c r="D1040" s="2" t="s">
        <v>42</v>
      </c>
      <c r="E1040" s="2" t="s">
        <v>124</v>
      </c>
    </row>
    <row r="1041" spans="1:5">
      <c r="A1041" s="2">
        <v>2022</v>
      </c>
      <c r="B1041" s="2">
        <v>1</v>
      </c>
      <c r="C1041" s="2" t="s">
        <v>96</v>
      </c>
      <c r="D1041" s="2" t="s">
        <v>97</v>
      </c>
      <c r="E1041" s="2" t="s">
        <v>124</v>
      </c>
    </row>
    <row r="1042" spans="1:5">
      <c r="A1042" s="2">
        <v>2022</v>
      </c>
      <c r="B1042" s="2">
        <v>2</v>
      </c>
      <c r="C1042" s="2" t="s">
        <v>5</v>
      </c>
      <c r="D1042" s="2" t="s">
        <v>48</v>
      </c>
      <c r="E1042" s="2" t="s">
        <v>124</v>
      </c>
    </row>
    <row r="1043" spans="1:5">
      <c r="A1043" s="2">
        <v>2022</v>
      </c>
      <c r="B1043" s="2">
        <v>2</v>
      </c>
      <c r="C1043" s="2" t="s">
        <v>5</v>
      </c>
      <c r="D1043" s="2" t="s">
        <v>86</v>
      </c>
      <c r="E1043" s="2" t="s">
        <v>124</v>
      </c>
    </row>
    <row r="1044" spans="1:5">
      <c r="A1044" s="2">
        <v>2022</v>
      </c>
      <c r="B1044" s="2">
        <v>2</v>
      </c>
      <c r="C1044" s="2" t="s">
        <v>96</v>
      </c>
      <c r="D1044" s="2" t="s">
        <v>23</v>
      </c>
      <c r="E1044" s="2" t="s">
        <v>124</v>
      </c>
    </row>
    <row r="1045" spans="1:5">
      <c r="A1045" s="2">
        <v>2022</v>
      </c>
      <c r="B1045" s="2">
        <v>10</v>
      </c>
      <c r="C1045" s="2" t="s">
        <v>5</v>
      </c>
      <c r="D1045" s="2" t="s">
        <v>9</v>
      </c>
      <c r="E1045" s="2" t="s">
        <v>124</v>
      </c>
    </row>
    <row r="1046" spans="1:5">
      <c r="A1046" s="2">
        <v>2022</v>
      </c>
      <c r="B1046" s="2">
        <v>11</v>
      </c>
      <c r="C1046" s="2" t="s">
        <v>4</v>
      </c>
      <c r="D1046" s="2" t="s">
        <v>27</v>
      </c>
      <c r="E1046" s="2" t="s">
        <v>124</v>
      </c>
    </row>
    <row r="1047" spans="1:5">
      <c r="A1047" s="2">
        <v>2022</v>
      </c>
      <c r="B1047" s="2">
        <v>11</v>
      </c>
      <c r="C1047" s="2" t="s">
        <v>4</v>
      </c>
      <c r="D1047" s="2" t="s">
        <v>10</v>
      </c>
      <c r="E1047" s="2" t="s">
        <v>124</v>
      </c>
    </row>
    <row r="1048" spans="1:5">
      <c r="A1048" s="2">
        <v>2022</v>
      </c>
      <c r="B1048" s="2">
        <v>2</v>
      </c>
      <c r="C1048" s="2" t="s">
        <v>5</v>
      </c>
      <c r="D1048" s="2" t="s">
        <v>119</v>
      </c>
      <c r="E1048" s="2" t="s">
        <v>124</v>
      </c>
    </row>
    <row r="1049" spans="1:5">
      <c r="A1049" s="2">
        <v>2022</v>
      </c>
      <c r="B1049" s="2">
        <v>11</v>
      </c>
      <c r="C1049" s="2" t="s">
        <v>4</v>
      </c>
      <c r="D1049" s="2" t="s">
        <v>14</v>
      </c>
      <c r="E1049" s="2" t="s">
        <v>124</v>
      </c>
    </row>
    <row r="1050" spans="1:5">
      <c r="A1050" s="2">
        <v>2022</v>
      </c>
      <c r="B1050" s="2">
        <v>11</v>
      </c>
      <c r="C1050" s="2" t="s">
        <v>4</v>
      </c>
      <c r="D1050" s="2" t="s">
        <v>27</v>
      </c>
      <c r="E1050" s="2" t="s">
        <v>124</v>
      </c>
    </row>
    <row r="1051" spans="1:5">
      <c r="A1051" s="2">
        <v>2022</v>
      </c>
      <c r="B1051" s="2">
        <v>2</v>
      </c>
      <c r="C1051" s="2" t="s">
        <v>5</v>
      </c>
      <c r="D1051" s="2" t="s">
        <v>119</v>
      </c>
      <c r="E1051" s="2" t="s">
        <v>124</v>
      </c>
    </row>
    <row r="1052" spans="1:5">
      <c r="A1052" s="2">
        <v>2022</v>
      </c>
      <c r="B1052" s="2">
        <v>11</v>
      </c>
      <c r="C1052" s="2" t="s">
        <v>4</v>
      </c>
      <c r="D1052" s="2" t="s">
        <v>19</v>
      </c>
      <c r="E1052" s="2" t="s">
        <v>124</v>
      </c>
    </row>
    <row r="1053" spans="1:5">
      <c r="A1053" s="2">
        <v>2022</v>
      </c>
      <c r="B1053" s="2">
        <v>11</v>
      </c>
      <c r="C1053" s="2" t="s">
        <v>4</v>
      </c>
      <c r="D1053" s="2" t="s">
        <v>27</v>
      </c>
      <c r="E1053" s="2" t="s">
        <v>124</v>
      </c>
    </row>
    <row r="1054" spans="1:5">
      <c r="A1054" s="2">
        <v>2022</v>
      </c>
      <c r="B1054" s="2">
        <v>2</v>
      </c>
      <c r="C1054" s="2" t="s">
        <v>6</v>
      </c>
      <c r="D1054" s="2" t="s">
        <v>6</v>
      </c>
      <c r="E1054" s="2" t="s">
        <v>124</v>
      </c>
    </row>
    <row r="1055" spans="1:5">
      <c r="A1055" s="2">
        <v>2022</v>
      </c>
      <c r="B1055" s="2">
        <v>2</v>
      </c>
      <c r="C1055" s="2" t="s">
        <v>5</v>
      </c>
      <c r="D1055" s="2" t="s">
        <v>119</v>
      </c>
      <c r="E1055" s="2" t="s">
        <v>124</v>
      </c>
    </row>
    <row r="1056" spans="1:5">
      <c r="A1056" s="2">
        <v>2022</v>
      </c>
      <c r="B1056" s="2">
        <v>2</v>
      </c>
      <c r="C1056" s="2" t="s">
        <v>5</v>
      </c>
      <c r="D1056" s="2" t="s">
        <v>119</v>
      </c>
      <c r="E1056" s="2" t="s">
        <v>124</v>
      </c>
    </row>
    <row r="1057" spans="1:5">
      <c r="A1057" s="2">
        <v>2022</v>
      </c>
      <c r="B1057" s="2">
        <v>2</v>
      </c>
      <c r="C1057" s="2" t="s">
        <v>5</v>
      </c>
      <c r="D1057" s="2" t="s">
        <v>119</v>
      </c>
      <c r="E1057" s="2" t="s">
        <v>124</v>
      </c>
    </row>
    <row r="1058" spans="1:5">
      <c r="A1058" s="2">
        <v>2022</v>
      </c>
      <c r="B1058" s="2">
        <v>2</v>
      </c>
      <c r="C1058" s="2" t="s">
        <v>5</v>
      </c>
      <c r="D1058" s="2" t="s">
        <v>119</v>
      </c>
      <c r="E1058" s="2" t="s">
        <v>124</v>
      </c>
    </row>
    <row r="1059" spans="1:5">
      <c r="A1059" s="2">
        <v>2022</v>
      </c>
      <c r="B1059" s="2">
        <v>2</v>
      </c>
      <c r="C1059" s="2" t="s">
        <v>5</v>
      </c>
      <c r="D1059" s="2" t="s">
        <v>119</v>
      </c>
      <c r="E1059" s="2" t="s">
        <v>124</v>
      </c>
    </row>
    <row r="1060" spans="1:5">
      <c r="A1060" s="2">
        <v>2022</v>
      </c>
      <c r="B1060" s="2">
        <v>2</v>
      </c>
      <c r="C1060" s="2" t="s">
        <v>5</v>
      </c>
      <c r="D1060" s="2" t="s">
        <v>119</v>
      </c>
      <c r="E1060" s="2" t="s">
        <v>124</v>
      </c>
    </row>
    <row r="1061" spans="1:5">
      <c r="A1061" s="2">
        <v>2022</v>
      </c>
      <c r="B1061" s="2">
        <v>11</v>
      </c>
      <c r="C1061" s="2" t="s">
        <v>4</v>
      </c>
      <c r="D1061" s="2" t="s">
        <v>27</v>
      </c>
      <c r="E1061" s="2" t="s">
        <v>124</v>
      </c>
    </row>
    <row r="1062" spans="1:5">
      <c r="A1062" s="2">
        <v>2022</v>
      </c>
      <c r="B1062" s="2">
        <v>2</v>
      </c>
      <c r="C1062" s="2" t="s">
        <v>5</v>
      </c>
      <c r="D1062" s="2" t="s">
        <v>119</v>
      </c>
      <c r="E1062" s="2" t="s">
        <v>124</v>
      </c>
    </row>
    <row r="1063" spans="1:5">
      <c r="A1063" s="2">
        <v>2022</v>
      </c>
      <c r="B1063" s="2">
        <v>2</v>
      </c>
      <c r="C1063" s="2" t="s">
        <v>96</v>
      </c>
      <c r="D1063" s="2" t="s">
        <v>16</v>
      </c>
      <c r="E1063" s="2" t="s">
        <v>124</v>
      </c>
    </row>
    <row r="1064" spans="1:5">
      <c r="A1064" s="2">
        <v>2022</v>
      </c>
      <c r="B1064" s="2">
        <v>11</v>
      </c>
      <c r="C1064" s="2" t="s">
        <v>5</v>
      </c>
      <c r="D1064" s="2" t="s">
        <v>30</v>
      </c>
      <c r="E1064" s="2" t="s">
        <v>124</v>
      </c>
    </row>
    <row r="1065" spans="1:5">
      <c r="A1065" s="2">
        <v>2022</v>
      </c>
      <c r="B1065" s="2">
        <v>10</v>
      </c>
      <c r="C1065" s="2" t="s">
        <v>5</v>
      </c>
      <c r="D1065" s="2" t="s">
        <v>28</v>
      </c>
      <c r="E1065" s="2" t="s">
        <v>124</v>
      </c>
    </row>
    <row r="1066" spans="1:5">
      <c r="A1066" s="2">
        <v>2022</v>
      </c>
      <c r="B1066" s="2">
        <v>11</v>
      </c>
      <c r="C1066" s="2" t="s">
        <v>4</v>
      </c>
      <c r="D1066" s="2" t="s">
        <v>13</v>
      </c>
      <c r="E1066" s="2" t="s">
        <v>124</v>
      </c>
    </row>
    <row r="1067" spans="1:5">
      <c r="A1067" s="2">
        <v>2022</v>
      </c>
      <c r="B1067" s="2">
        <v>11</v>
      </c>
      <c r="C1067" s="2" t="s">
        <v>4</v>
      </c>
      <c r="D1067" s="2" t="s">
        <v>8</v>
      </c>
      <c r="E1067" s="2" t="s">
        <v>124</v>
      </c>
    </row>
    <row r="1068" spans="1:5">
      <c r="A1068" s="2">
        <v>2022</v>
      </c>
      <c r="B1068" s="2">
        <v>12</v>
      </c>
      <c r="C1068" s="2" t="s">
        <v>5</v>
      </c>
      <c r="D1068" s="2" t="s">
        <v>30</v>
      </c>
      <c r="E1068" s="2" t="s">
        <v>124</v>
      </c>
    </row>
    <row r="1069" spans="1:5">
      <c r="A1069" s="2">
        <v>2022</v>
      </c>
      <c r="B1069" s="2">
        <v>2</v>
      </c>
      <c r="C1069" s="2" t="s">
        <v>5</v>
      </c>
      <c r="D1069" s="2" t="s">
        <v>119</v>
      </c>
      <c r="E1069" s="2" t="s">
        <v>124</v>
      </c>
    </row>
    <row r="1070" spans="1:5">
      <c r="A1070" s="2">
        <v>2022</v>
      </c>
      <c r="B1070" s="2">
        <v>10</v>
      </c>
      <c r="C1070" s="2" t="s">
        <v>5</v>
      </c>
      <c r="D1070" s="2" t="s">
        <v>27</v>
      </c>
      <c r="E1070" s="2" t="s">
        <v>124</v>
      </c>
    </row>
    <row r="1071" spans="1:5">
      <c r="A1071" s="2">
        <v>2022</v>
      </c>
      <c r="B1071" s="2">
        <v>11</v>
      </c>
      <c r="C1071" s="2" t="s">
        <v>4</v>
      </c>
      <c r="D1071" s="2" t="s">
        <v>27</v>
      </c>
      <c r="E1071" s="2" t="s">
        <v>124</v>
      </c>
    </row>
    <row r="1072" spans="1:5">
      <c r="A1072" s="2">
        <v>2022</v>
      </c>
      <c r="B1072" s="2">
        <v>11</v>
      </c>
      <c r="C1072" s="2" t="s">
        <v>4</v>
      </c>
      <c r="D1072" s="2" t="s">
        <v>60</v>
      </c>
      <c r="E1072" s="2" t="s">
        <v>124</v>
      </c>
    </row>
    <row r="1073" spans="1:5">
      <c r="A1073" s="2">
        <v>2022</v>
      </c>
      <c r="B1073" s="2">
        <v>11</v>
      </c>
      <c r="C1073" s="2" t="s">
        <v>4</v>
      </c>
      <c r="D1073" s="2" t="s">
        <v>27</v>
      </c>
      <c r="E1073" s="2" t="s">
        <v>124</v>
      </c>
    </row>
    <row r="1074" spans="1:5">
      <c r="A1074" s="2">
        <v>2022</v>
      </c>
      <c r="B1074" s="2">
        <v>2</v>
      </c>
      <c r="C1074" s="2" t="s">
        <v>5</v>
      </c>
      <c r="D1074" s="2" t="s">
        <v>119</v>
      </c>
      <c r="E1074" s="2" t="s">
        <v>124</v>
      </c>
    </row>
    <row r="1075" spans="1:5">
      <c r="A1075" s="2">
        <v>2022</v>
      </c>
      <c r="B1075" s="2">
        <v>2</v>
      </c>
      <c r="C1075" s="2" t="s">
        <v>5</v>
      </c>
      <c r="D1075" s="2" t="s">
        <v>24</v>
      </c>
      <c r="E1075" s="2" t="s">
        <v>124</v>
      </c>
    </row>
    <row r="1076" spans="1:5">
      <c r="A1076" s="2">
        <v>2022</v>
      </c>
      <c r="B1076" s="2">
        <v>11</v>
      </c>
      <c r="C1076" s="2" t="s">
        <v>4</v>
      </c>
      <c r="D1076" s="2" t="s">
        <v>27</v>
      </c>
      <c r="E1076" s="2" t="s">
        <v>124</v>
      </c>
    </row>
    <row r="1077" spans="1:5">
      <c r="A1077" s="2">
        <v>2022</v>
      </c>
      <c r="B1077" s="2">
        <v>11</v>
      </c>
      <c r="C1077" s="2" t="s">
        <v>4</v>
      </c>
      <c r="D1077" s="2" t="s">
        <v>27</v>
      </c>
      <c r="E1077" s="2" t="s">
        <v>124</v>
      </c>
    </row>
    <row r="1078" spans="1:5">
      <c r="A1078" s="2">
        <v>2022</v>
      </c>
      <c r="B1078" s="2">
        <v>2</v>
      </c>
      <c r="C1078" s="2" t="s">
        <v>5</v>
      </c>
      <c r="D1078" s="2" t="s">
        <v>24</v>
      </c>
      <c r="E1078" s="2" t="s">
        <v>124</v>
      </c>
    </row>
    <row r="1079" spans="1:5">
      <c r="A1079" s="2">
        <v>2022</v>
      </c>
      <c r="B1079" s="2">
        <v>2</v>
      </c>
      <c r="C1079" s="2" t="s">
        <v>5</v>
      </c>
      <c r="D1079" s="2" t="s">
        <v>9</v>
      </c>
      <c r="E1079" s="2" t="s">
        <v>124</v>
      </c>
    </row>
    <row r="1080" spans="1:5">
      <c r="A1080" s="2">
        <v>2022</v>
      </c>
      <c r="B1080" s="2">
        <v>2</v>
      </c>
      <c r="C1080" s="2" t="s">
        <v>5</v>
      </c>
      <c r="D1080" s="2" t="s">
        <v>9</v>
      </c>
      <c r="E1080" s="2" t="s">
        <v>124</v>
      </c>
    </row>
    <row r="1081" spans="1:5">
      <c r="A1081" s="2">
        <v>2022</v>
      </c>
      <c r="B1081" s="2">
        <v>11</v>
      </c>
      <c r="C1081" s="2" t="s">
        <v>4</v>
      </c>
      <c r="D1081" s="2" t="s">
        <v>27</v>
      </c>
      <c r="E1081" s="2" t="s">
        <v>124</v>
      </c>
    </row>
    <row r="1082" spans="1:5">
      <c r="A1082" s="2">
        <v>2022</v>
      </c>
      <c r="B1082" s="2">
        <v>11</v>
      </c>
      <c r="C1082" s="2" t="s">
        <v>4</v>
      </c>
      <c r="D1082" s="2" t="s">
        <v>10</v>
      </c>
      <c r="E1082" s="2" t="s">
        <v>124</v>
      </c>
    </row>
    <row r="1083" spans="1:5">
      <c r="A1083" s="2">
        <v>2022</v>
      </c>
      <c r="B1083" s="2">
        <v>2</v>
      </c>
      <c r="C1083" s="2" t="s">
        <v>5</v>
      </c>
      <c r="D1083" s="2" t="s">
        <v>9</v>
      </c>
      <c r="E1083" s="2" t="s">
        <v>124</v>
      </c>
    </row>
    <row r="1084" spans="1:5">
      <c r="A1084" s="2">
        <v>2022</v>
      </c>
      <c r="B1084" s="2">
        <v>2</v>
      </c>
      <c r="C1084" s="2" t="s">
        <v>5</v>
      </c>
      <c r="D1084" s="2" t="s">
        <v>9</v>
      </c>
      <c r="E1084" s="2" t="s">
        <v>124</v>
      </c>
    </row>
    <row r="1085" spans="1:5">
      <c r="A1085" s="2">
        <v>2022</v>
      </c>
      <c r="B1085" s="2">
        <v>11</v>
      </c>
      <c r="C1085" s="2" t="s">
        <v>4</v>
      </c>
      <c r="D1085" s="2" t="s">
        <v>28</v>
      </c>
      <c r="E1085" s="2" t="s">
        <v>124</v>
      </c>
    </row>
    <row r="1086" spans="1:5">
      <c r="A1086" s="2">
        <v>2022</v>
      </c>
      <c r="B1086" s="2">
        <v>11</v>
      </c>
      <c r="C1086" s="2" t="s">
        <v>5</v>
      </c>
      <c r="D1086" s="2" t="s">
        <v>27</v>
      </c>
      <c r="E1086" s="2" t="s">
        <v>124</v>
      </c>
    </row>
    <row r="1087" spans="1:5">
      <c r="A1087" s="2">
        <v>2022</v>
      </c>
      <c r="B1087" s="2">
        <v>2</v>
      </c>
      <c r="C1087" s="2" t="s">
        <v>96</v>
      </c>
      <c r="D1087" s="2" t="s">
        <v>17</v>
      </c>
      <c r="E1087" s="2" t="s">
        <v>124</v>
      </c>
    </row>
    <row r="1088" spans="1:5">
      <c r="A1088" s="2">
        <v>2022</v>
      </c>
      <c r="B1088" s="2">
        <v>11</v>
      </c>
      <c r="C1088" s="2" t="s">
        <v>4</v>
      </c>
      <c r="D1088" s="2" t="s">
        <v>19</v>
      </c>
      <c r="E1088" s="2" t="s">
        <v>124</v>
      </c>
    </row>
    <row r="1089" spans="1:5">
      <c r="A1089" s="2">
        <v>2022</v>
      </c>
      <c r="B1089" s="2">
        <v>11</v>
      </c>
      <c r="C1089" s="2" t="s">
        <v>4</v>
      </c>
      <c r="D1089" s="2" t="s">
        <v>27</v>
      </c>
      <c r="E1089" s="2" t="s">
        <v>124</v>
      </c>
    </row>
    <row r="1090" spans="1:5">
      <c r="A1090" s="2">
        <v>2022</v>
      </c>
      <c r="B1090" s="2">
        <v>11</v>
      </c>
      <c r="C1090" s="2" t="s">
        <v>5</v>
      </c>
      <c r="D1090" s="2" t="s">
        <v>27</v>
      </c>
      <c r="E1090" s="2" t="s">
        <v>124</v>
      </c>
    </row>
    <row r="1091" spans="1:5">
      <c r="A1091" s="2">
        <v>2022</v>
      </c>
      <c r="B1091" s="2">
        <v>11</v>
      </c>
      <c r="C1091" s="2" t="s">
        <v>4</v>
      </c>
      <c r="D1091" s="2" t="s">
        <v>27</v>
      </c>
      <c r="E1091" s="2" t="s">
        <v>124</v>
      </c>
    </row>
    <row r="1092" spans="1:5">
      <c r="A1092" s="2">
        <v>2022</v>
      </c>
      <c r="B1092" s="2">
        <v>11</v>
      </c>
      <c r="C1092" s="2" t="s">
        <v>4</v>
      </c>
      <c r="D1092" s="2" t="s">
        <v>27</v>
      </c>
      <c r="E1092" s="2" t="s">
        <v>124</v>
      </c>
    </row>
    <row r="1093" spans="1:5">
      <c r="A1093" s="2">
        <v>2022</v>
      </c>
      <c r="B1093" s="2">
        <v>1</v>
      </c>
      <c r="C1093" s="2" t="s">
        <v>5</v>
      </c>
      <c r="D1093" s="2" t="s">
        <v>17</v>
      </c>
      <c r="E1093" s="2" t="s">
        <v>124</v>
      </c>
    </row>
    <row r="1094" spans="1:5">
      <c r="A1094" s="2">
        <v>2022</v>
      </c>
      <c r="B1094" s="2">
        <v>2</v>
      </c>
      <c r="C1094" s="2" t="s">
        <v>5</v>
      </c>
      <c r="D1094" s="2" t="s">
        <v>83</v>
      </c>
      <c r="E1094" s="2" t="s">
        <v>124</v>
      </c>
    </row>
    <row r="1095" spans="1:5">
      <c r="A1095" s="2">
        <v>2022</v>
      </c>
      <c r="B1095" s="2">
        <v>10</v>
      </c>
      <c r="C1095" s="2" t="s">
        <v>5</v>
      </c>
      <c r="D1095" s="2" t="s">
        <v>27</v>
      </c>
      <c r="E1095" s="2" t="s">
        <v>124</v>
      </c>
    </row>
    <row r="1096" spans="1:5">
      <c r="A1096" s="2">
        <v>2022</v>
      </c>
      <c r="B1096" s="2">
        <v>11</v>
      </c>
      <c r="C1096" s="2" t="s">
        <v>4</v>
      </c>
      <c r="D1096" s="2" t="s">
        <v>14</v>
      </c>
      <c r="E1096" s="2" t="s">
        <v>124</v>
      </c>
    </row>
    <row r="1097" spans="1:5">
      <c r="A1097" s="2">
        <v>2022</v>
      </c>
      <c r="B1097" s="2">
        <v>12</v>
      </c>
      <c r="C1097" s="2" t="s">
        <v>4</v>
      </c>
      <c r="D1097" s="2" t="s">
        <v>119</v>
      </c>
      <c r="E1097" s="2" t="s">
        <v>124</v>
      </c>
    </row>
    <row r="1098" spans="1:5">
      <c r="A1098" s="2">
        <v>2022</v>
      </c>
      <c r="B1098" s="2">
        <v>12</v>
      </c>
      <c r="C1098" s="2" t="s">
        <v>4</v>
      </c>
      <c r="D1098" s="2" t="s">
        <v>119</v>
      </c>
      <c r="E1098" s="2" t="s">
        <v>124</v>
      </c>
    </row>
    <row r="1099" spans="1:5">
      <c r="A1099" s="2">
        <v>2022</v>
      </c>
      <c r="B1099" s="2">
        <v>12</v>
      </c>
      <c r="C1099" s="2" t="s">
        <v>4</v>
      </c>
      <c r="D1099" s="2" t="s">
        <v>119</v>
      </c>
      <c r="E1099" s="2" t="s">
        <v>124</v>
      </c>
    </row>
    <row r="1100" spans="1:5">
      <c r="A1100" s="2">
        <v>2022</v>
      </c>
      <c r="B1100" s="2">
        <v>2</v>
      </c>
      <c r="C1100" s="2" t="s">
        <v>5</v>
      </c>
      <c r="D1100" s="2" t="s">
        <v>83</v>
      </c>
      <c r="E1100" s="2" t="s">
        <v>124</v>
      </c>
    </row>
    <row r="1101" spans="1:5">
      <c r="A1101" s="2">
        <v>2022</v>
      </c>
      <c r="B1101" s="2">
        <v>2</v>
      </c>
      <c r="C1101" s="2" t="s">
        <v>5</v>
      </c>
      <c r="D1101" s="2" t="s">
        <v>23</v>
      </c>
      <c r="E1101" s="2" t="s">
        <v>124</v>
      </c>
    </row>
    <row r="1102" spans="1:5">
      <c r="A1102" s="2">
        <v>2022</v>
      </c>
      <c r="B1102" s="2">
        <v>12</v>
      </c>
      <c r="C1102" s="2" t="s">
        <v>4</v>
      </c>
      <c r="D1102" s="2" t="s">
        <v>20</v>
      </c>
      <c r="E1102" s="2" t="s">
        <v>124</v>
      </c>
    </row>
    <row r="1103" spans="1:5">
      <c r="A1103" s="2">
        <v>2022</v>
      </c>
      <c r="B1103" s="2">
        <v>2</v>
      </c>
      <c r="C1103" s="2" t="s">
        <v>96</v>
      </c>
      <c r="D1103" s="2" t="s">
        <v>97</v>
      </c>
      <c r="E1103" s="2" t="s">
        <v>124</v>
      </c>
    </row>
    <row r="1104" spans="1:5">
      <c r="A1104" s="2">
        <v>2022</v>
      </c>
      <c r="B1104" s="2">
        <v>2</v>
      </c>
      <c r="C1104" s="2" t="s">
        <v>5</v>
      </c>
      <c r="D1104" s="2" t="s">
        <v>53</v>
      </c>
      <c r="E1104" s="2" t="s">
        <v>124</v>
      </c>
    </row>
    <row r="1105" spans="1:5">
      <c r="A1105" s="2">
        <v>2022</v>
      </c>
      <c r="B1105" s="2">
        <v>12</v>
      </c>
      <c r="C1105" s="2" t="s">
        <v>4</v>
      </c>
      <c r="D1105" s="2" t="s">
        <v>17</v>
      </c>
      <c r="E1105" s="2" t="s">
        <v>124</v>
      </c>
    </row>
    <row r="1106" spans="1:5">
      <c r="A1106" s="2">
        <v>2022</v>
      </c>
      <c r="B1106" s="2">
        <v>3</v>
      </c>
      <c r="C1106" s="2" t="s">
        <v>5</v>
      </c>
      <c r="D1106" s="2" t="s">
        <v>48</v>
      </c>
      <c r="E1106" s="2" t="s">
        <v>124</v>
      </c>
    </row>
    <row r="1107" spans="1:5">
      <c r="A1107" s="2">
        <v>2022</v>
      </c>
      <c r="B1107" s="2">
        <v>12</v>
      </c>
      <c r="C1107" s="2" t="s">
        <v>4</v>
      </c>
      <c r="D1107" s="2" t="s">
        <v>17</v>
      </c>
      <c r="E1107" s="2" t="s">
        <v>124</v>
      </c>
    </row>
    <row r="1108" spans="1:5">
      <c r="A1108" s="2">
        <v>2022</v>
      </c>
      <c r="B1108" s="2">
        <v>12</v>
      </c>
      <c r="C1108" s="2" t="s">
        <v>4</v>
      </c>
      <c r="D1108" s="2" t="s">
        <v>30</v>
      </c>
      <c r="E1108" s="2" t="s">
        <v>124</v>
      </c>
    </row>
    <row r="1109" spans="1:5">
      <c r="A1109" s="2">
        <v>2022</v>
      </c>
      <c r="B1109" s="2">
        <v>12</v>
      </c>
      <c r="C1109" s="2" t="s">
        <v>4</v>
      </c>
      <c r="D1109" s="2" t="s">
        <v>17</v>
      </c>
      <c r="E1109" s="2" t="s">
        <v>124</v>
      </c>
    </row>
    <row r="1110" spans="1:5">
      <c r="A1110" s="2">
        <v>2022</v>
      </c>
      <c r="B1110" s="2">
        <v>12</v>
      </c>
      <c r="C1110" s="2" t="s">
        <v>4</v>
      </c>
      <c r="D1110" s="2" t="s">
        <v>10</v>
      </c>
      <c r="E1110" s="2" t="s">
        <v>124</v>
      </c>
    </row>
    <row r="1111" spans="1:5">
      <c r="A1111" s="2">
        <v>2022</v>
      </c>
      <c r="B1111" s="2">
        <v>12</v>
      </c>
      <c r="C1111" s="2" t="s">
        <v>4</v>
      </c>
      <c r="D1111" s="2" t="s">
        <v>16</v>
      </c>
      <c r="E1111" s="2" t="s">
        <v>124</v>
      </c>
    </row>
    <row r="1112" spans="1:5">
      <c r="A1112" s="2">
        <v>2022</v>
      </c>
      <c r="B1112" s="2">
        <v>12</v>
      </c>
      <c r="C1112" s="2" t="s">
        <v>4</v>
      </c>
      <c r="D1112" s="2" t="s">
        <v>119</v>
      </c>
      <c r="E1112" s="2" t="s">
        <v>124</v>
      </c>
    </row>
    <row r="1113" spans="1:5">
      <c r="A1113" s="2">
        <v>2022</v>
      </c>
      <c r="B1113" s="2">
        <v>12</v>
      </c>
      <c r="C1113" s="2" t="s">
        <v>4</v>
      </c>
      <c r="D1113" s="2" t="s">
        <v>19</v>
      </c>
      <c r="E1113" s="2" t="s">
        <v>124</v>
      </c>
    </row>
    <row r="1114" spans="1:5">
      <c r="A1114" s="2">
        <v>2022</v>
      </c>
      <c r="B1114" s="2">
        <v>12</v>
      </c>
      <c r="C1114" s="2" t="s">
        <v>4</v>
      </c>
      <c r="D1114" s="2" t="s">
        <v>48</v>
      </c>
      <c r="E1114" s="2" t="s">
        <v>124</v>
      </c>
    </row>
    <row r="1115" spans="1:5">
      <c r="A1115" s="2">
        <v>2022</v>
      </c>
      <c r="B1115" s="2">
        <v>12</v>
      </c>
      <c r="C1115" s="2" t="s">
        <v>4</v>
      </c>
      <c r="D1115" s="2" t="s">
        <v>48</v>
      </c>
      <c r="E1115" s="2" t="s">
        <v>124</v>
      </c>
    </row>
    <row r="1116" spans="1:5">
      <c r="A1116" s="2">
        <v>2022</v>
      </c>
      <c r="B1116" s="2">
        <v>12</v>
      </c>
      <c r="C1116" s="2" t="s">
        <v>4</v>
      </c>
      <c r="D1116" s="2" t="s">
        <v>19</v>
      </c>
      <c r="E1116" s="2" t="s">
        <v>124</v>
      </c>
    </row>
    <row r="1117" spans="1:5">
      <c r="A1117" s="2">
        <v>2022</v>
      </c>
      <c r="B1117" s="2">
        <v>12</v>
      </c>
      <c r="C1117" s="2" t="s">
        <v>4</v>
      </c>
      <c r="D1117" s="2" t="s">
        <v>86</v>
      </c>
      <c r="E1117" s="2" t="s">
        <v>124</v>
      </c>
    </row>
    <row r="1118" spans="1:5">
      <c r="A1118" s="2">
        <v>2022</v>
      </c>
      <c r="B1118" s="2">
        <v>3</v>
      </c>
      <c r="C1118" s="2" t="s">
        <v>5</v>
      </c>
      <c r="D1118" s="2" t="s">
        <v>48</v>
      </c>
      <c r="E1118" s="2" t="s">
        <v>124</v>
      </c>
    </row>
    <row r="1119" spans="1:5">
      <c r="A1119" s="2">
        <v>2022</v>
      </c>
      <c r="B1119" s="2">
        <v>1</v>
      </c>
      <c r="C1119" s="2" t="s">
        <v>5</v>
      </c>
      <c r="D1119" s="2" t="s">
        <v>30</v>
      </c>
      <c r="E1119" s="2" t="s">
        <v>124</v>
      </c>
    </row>
    <row r="1120" spans="1:5">
      <c r="A1120" s="2">
        <v>2022</v>
      </c>
      <c r="B1120" s="2">
        <v>12</v>
      </c>
      <c r="C1120" s="2" t="s">
        <v>4</v>
      </c>
      <c r="D1120" s="2" t="s">
        <v>27</v>
      </c>
      <c r="E1120" s="2" t="s">
        <v>124</v>
      </c>
    </row>
    <row r="1121" spans="1:5">
      <c r="A1121" s="2">
        <v>2022</v>
      </c>
      <c r="B1121" s="2">
        <v>12</v>
      </c>
      <c r="C1121" s="2" t="s">
        <v>4</v>
      </c>
      <c r="D1121" s="2" t="s">
        <v>27</v>
      </c>
      <c r="E1121" s="2" t="s">
        <v>124</v>
      </c>
    </row>
    <row r="1122" spans="1:5">
      <c r="A1122" s="2">
        <v>2022</v>
      </c>
      <c r="B1122" s="2">
        <v>12</v>
      </c>
      <c r="C1122" s="2" t="s">
        <v>4</v>
      </c>
      <c r="D1122" s="2" t="s">
        <v>27</v>
      </c>
      <c r="E1122" s="2" t="s">
        <v>124</v>
      </c>
    </row>
    <row r="1123" spans="1:5">
      <c r="A1123" s="2">
        <v>2022</v>
      </c>
      <c r="B1123" s="2">
        <v>12</v>
      </c>
      <c r="C1123" s="2" t="s">
        <v>4</v>
      </c>
      <c r="D1123" s="2" t="s">
        <v>27</v>
      </c>
      <c r="E1123" s="2" t="s">
        <v>124</v>
      </c>
    </row>
    <row r="1124" spans="1:5">
      <c r="A1124" s="2">
        <v>2022</v>
      </c>
      <c r="B1124" s="2">
        <v>12</v>
      </c>
      <c r="C1124" s="2" t="s">
        <v>4</v>
      </c>
      <c r="D1124" s="2" t="s">
        <v>27</v>
      </c>
      <c r="E1124" s="2" t="s">
        <v>124</v>
      </c>
    </row>
    <row r="1125" spans="1:5">
      <c r="A1125" s="2">
        <v>2022</v>
      </c>
      <c r="B1125" s="2">
        <v>12</v>
      </c>
      <c r="C1125" s="2" t="s">
        <v>4</v>
      </c>
      <c r="D1125" s="2" t="s">
        <v>27</v>
      </c>
      <c r="E1125" s="2" t="s">
        <v>124</v>
      </c>
    </row>
    <row r="1126" spans="1:5">
      <c r="A1126" s="2">
        <v>2022</v>
      </c>
      <c r="B1126" s="2">
        <v>12</v>
      </c>
      <c r="C1126" s="2" t="s">
        <v>4</v>
      </c>
      <c r="D1126" s="2" t="s">
        <v>27</v>
      </c>
      <c r="E1126" s="2" t="s">
        <v>124</v>
      </c>
    </row>
    <row r="1127" spans="1:5">
      <c r="A1127" s="2">
        <v>2022</v>
      </c>
      <c r="B1127" s="2">
        <v>1</v>
      </c>
      <c r="C1127" s="2" t="s">
        <v>4</v>
      </c>
      <c r="D1127" s="2" t="s">
        <v>119</v>
      </c>
      <c r="E1127" s="2" t="s">
        <v>124</v>
      </c>
    </row>
    <row r="1128" spans="1:5">
      <c r="A1128" s="2">
        <v>2022</v>
      </c>
      <c r="B1128" s="2">
        <v>3</v>
      </c>
      <c r="C1128" s="2" t="s">
        <v>5</v>
      </c>
      <c r="D1128" s="2" t="s">
        <v>48</v>
      </c>
      <c r="E1128" s="2" t="s">
        <v>124</v>
      </c>
    </row>
    <row r="1129" spans="1:5">
      <c r="A1129" s="2">
        <v>2022</v>
      </c>
      <c r="B1129" s="2">
        <v>3</v>
      </c>
      <c r="C1129" s="2" t="s">
        <v>5</v>
      </c>
      <c r="D1129" s="2" t="s">
        <v>119</v>
      </c>
      <c r="E1129" s="2" t="s">
        <v>124</v>
      </c>
    </row>
    <row r="1130" spans="1:5">
      <c r="A1130" s="2">
        <v>2022</v>
      </c>
      <c r="B1130" s="2">
        <v>3</v>
      </c>
      <c r="C1130" s="2" t="s">
        <v>5</v>
      </c>
      <c r="D1130" s="2" t="s">
        <v>119</v>
      </c>
      <c r="E1130" s="2" t="s">
        <v>124</v>
      </c>
    </row>
    <row r="1131" spans="1:5">
      <c r="A1131" s="2">
        <v>2022</v>
      </c>
      <c r="B1131" s="2">
        <v>3</v>
      </c>
      <c r="C1131" s="2" t="s">
        <v>5</v>
      </c>
      <c r="D1131" s="2" t="s">
        <v>119</v>
      </c>
      <c r="E1131" s="2" t="s">
        <v>124</v>
      </c>
    </row>
    <row r="1132" spans="1:5">
      <c r="A1132" s="2">
        <v>2022</v>
      </c>
      <c r="B1132" s="2">
        <v>1</v>
      </c>
      <c r="C1132" s="2" t="s">
        <v>4</v>
      </c>
      <c r="D1132" s="2" t="s">
        <v>119</v>
      </c>
      <c r="E1132" s="2" t="s">
        <v>124</v>
      </c>
    </row>
    <row r="1133" spans="1:5">
      <c r="A1133" s="2">
        <v>2022</v>
      </c>
      <c r="B1133" s="2">
        <v>11</v>
      </c>
      <c r="C1133" s="2" t="s">
        <v>5</v>
      </c>
      <c r="D1133" s="2" t="s">
        <v>28</v>
      </c>
      <c r="E1133" s="2" t="s">
        <v>124</v>
      </c>
    </row>
    <row r="1134" spans="1:5">
      <c r="A1134" s="2">
        <v>2022</v>
      </c>
      <c r="B1134" s="2">
        <v>3</v>
      </c>
      <c r="C1134" s="2" t="s">
        <v>96</v>
      </c>
      <c r="D1134" s="2" t="s">
        <v>9</v>
      </c>
      <c r="E1134" s="2" t="s">
        <v>124</v>
      </c>
    </row>
    <row r="1135" spans="1:5">
      <c r="A1135" s="2">
        <v>2022</v>
      </c>
      <c r="B1135" s="2">
        <v>1</v>
      </c>
      <c r="C1135" s="2" t="s">
        <v>4</v>
      </c>
      <c r="D1135" s="2" t="s">
        <v>119</v>
      </c>
      <c r="E1135" s="2" t="s">
        <v>124</v>
      </c>
    </row>
    <row r="1136" spans="1:5">
      <c r="A1136" s="2">
        <v>2022</v>
      </c>
      <c r="B1136" s="2">
        <v>1</v>
      </c>
      <c r="C1136" s="2" t="s">
        <v>4</v>
      </c>
      <c r="D1136" s="2" t="s">
        <v>119</v>
      </c>
      <c r="E1136" s="2" t="s">
        <v>124</v>
      </c>
    </row>
    <row r="1137" spans="1:5">
      <c r="A1137" s="2">
        <v>2022</v>
      </c>
      <c r="B1137" s="2">
        <v>1</v>
      </c>
      <c r="C1137" s="2" t="s">
        <v>5</v>
      </c>
      <c r="D1137" s="2" t="s">
        <v>17</v>
      </c>
      <c r="E1137" s="2" t="s">
        <v>124</v>
      </c>
    </row>
    <row r="1138" spans="1:5">
      <c r="A1138" s="2">
        <v>2022</v>
      </c>
      <c r="B1138" s="2">
        <v>1</v>
      </c>
      <c r="C1138" s="2" t="s">
        <v>4</v>
      </c>
      <c r="D1138" s="2" t="s">
        <v>119</v>
      </c>
      <c r="E1138" s="2" t="s">
        <v>124</v>
      </c>
    </row>
    <row r="1139" spans="1:5">
      <c r="A1139" s="2">
        <v>2022</v>
      </c>
      <c r="B1139" s="2">
        <v>1</v>
      </c>
      <c r="C1139" s="2" t="s">
        <v>4</v>
      </c>
      <c r="D1139" s="2" t="s">
        <v>119</v>
      </c>
      <c r="E1139" s="2" t="s">
        <v>124</v>
      </c>
    </row>
    <row r="1140" spans="1:5">
      <c r="A1140" s="2">
        <v>2022</v>
      </c>
      <c r="B1140" s="2">
        <v>1</v>
      </c>
      <c r="C1140" s="2" t="s">
        <v>4</v>
      </c>
      <c r="D1140" s="2" t="s">
        <v>119</v>
      </c>
      <c r="E1140" s="2" t="s">
        <v>124</v>
      </c>
    </row>
    <row r="1141" spans="1:5">
      <c r="A1141" s="2">
        <v>2022</v>
      </c>
      <c r="B1141" s="2">
        <v>1</v>
      </c>
      <c r="C1141" s="2" t="s">
        <v>4</v>
      </c>
      <c r="D1141" s="2" t="s">
        <v>119</v>
      </c>
      <c r="E1141" s="2" t="s">
        <v>124</v>
      </c>
    </row>
    <row r="1142" spans="1:5">
      <c r="A1142" s="2">
        <v>2022</v>
      </c>
      <c r="B1142" s="2">
        <v>1</v>
      </c>
      <c r="C1142" s="2" t="s">
        <v>4</v>
      </c>
      <c r="D1142" s="2" t="s">
        <v>119</v>
      </c>
      <c r="E1142" s="2" t="s">
        <v>124</v>
      </c>
    </row>
    <row r="1143" spans="1:5">
      <c r="A1143" s="2">
        <v>2022</v>
      </c>
      <c r="B1143" s="2">
        <v>3</v>
      </c>
      <c r="C1143" s="2" t="s">
        <v>5</v>
      </c>
      <c r="D1143" s="2" t="s">
        <v>119</v>
      </c>
      <c r="E1143" s="2" t="s">
        <v>124</v>
      </c>
    </row>
    <row r="1144" spans="1:5">
      <c r="A1144" s="2">
        <v>2022</v>
      </c>
      <c r="B1144" s="2">
        <v>1</v>
      </c>
      <c r="C1144" s="2" t="s">
        <v>4</v>
      </c>
      <c r="D1144" s="2" t="s">
        <v>119</v>
      </c>
      <c r="E1144" s="2" t="s">
        <v>124</v>
      </c>
    </row>
    <row r="1145" spans="1:5">
      <c r="A1145" s="2">
        <v>2022</v>
      </c>
      <c r="B1145" s="2">
        <v>1</v>
      </c>
      <c r="C1145" s="2" t="s">
        <v>4</v>
      </c>
      <c r="D1145" s="2" t="s">
        <v>119</v>
      </c>
      <c r="E1145" s="2" t="s">
        <v>124</v>
      </c>
    </row>
    <row r="1146" spans="1:5">
      <c r="A1146" s="2">
        <v>2022</v>
      </c>
      <c r="B1146" s="2">
        <v>1</v>
      </c>
      <c r="C1146" s="2" t="s">
        <v>4</v>
      </c>
      <c r="D1146" s="2" t="s">
        <v>119</v>
      </c>
      <c r="E1146" s="2" t="s">
        <v>124</v>
      </c>
    </row>
    <row r="1147" spans="1:5">
      <c r="A1147" s="2">
        <v>2022</v>
      </c>
      <c r="B1147" s="2">
        <v>1</v>
      </c>
      <c r="C1147" s="2" t="s">
        <v>4</v>
      </c>
      <c r="D1147" s="2" t="s">
        <v>119</v>
      </c>
      <c r="E1147" s="2" t="s">
        <v>124</v>
      </c>
    </row>
    <row r="1148" spans="1:5">
      <c r="A1148" s="2">
        <v>2022</v>
      </c>
      <c r="B1148" s="2">
        <v>1</v>
      </c>
      <c r="C1148" s="2" t="s">
        <v>4</v>
      </c>
      <c r="D1148" s="2" t="s">
        <v>119</v>
      </c>
      <c r="E1148" s="2" t="s">
        <v>124</v>
      </c>
    </row>
    <row r="1149" spans="1:5">
      <c r="A1149" s="2">
        <v>2022</v>
      </c>
      <c r="B1149" s="2">
        <v>1</v>
      </c>
      <c r="C1149" s="2" t="s">
        <v>4</v>
      </c>
      <c r="D1149" s="2" t="s">
        <v>119</v>
      </c>
      <c r="E1149" s="2" t="s">
        <v>124</v>
      </c>
    </row>
    <row r="1150" spans="1:5">
      <c r="A1150" s="2">
        <v>2022</v>
      </c>
      <c r="B1150" s="2">
        <v>1</v>
      </c>
      <c r="C1150" s="2" t="s">
        <v>4</v>
      </c>
      <c r="D1150" s="2" t="s">
        <v>119</v>
      </c>
      <c r="E1150" s="2" t="s">
        <v>124</v>
      </c>
    </row>
    <row r="1151" spans="1:5">
      <c r="A1151" s="2">
        <v>2022</v>
      </c>
      <c r="B1151" s="2">
        <v>1</v>
      </c>
      <c r="C1151" s="2" t="s">
        <v>4</v>
      </c>
      <c r="D1151" s="2" t="s">
        <v>119</v>
      </c>
      <c r="E1151" s="2" t="s">
        <v>124</v>
      </c>
    </row>
    <row r="1152" spans="1:5">
      <c r="A1152" s="2">
        <v>2022</v>
      </c>
      <c r="B1152" s="2">
        <v>1</v>
      </c>
      <c r="C1152" s="2" t="s">
        <v>4</v>
      </c>
      <c r="D1152" s="2" t="s">
        <v>119</v>
      </c>
      <c r="E1152" s="2" t="s">
        <v>124</v>
      </c>
    </row>
    <row r="1153" spans="1:5">
      <c r="A1153" s="2">
        <v>2022</v>
      </c>
      <c r="B1153" s="2">
        <v>1</v>
      </c>
      <c r="C1153" s="2" t="s">
        <v>4</v>
      </c>
      <c r="D1153" s="2" t="s">
        <v>119</v>
      </c>
      <c r="E1153" s="2" t="s">
        <v>124</v>
      </c>
    </row>
    <row r="1154" spans="1:5">
      <c r="A1154" s="2">
        <v>2022</v>
      </c>
      <c r="B1154" s="2">
        <v>12</v>
      </c>
      <c r="C1154" s="2" t="s">
        <v>5</v>
      </c>
      <c r="D1154" s="2" t="s">
        <v>27</v>
      </c>
      <c r="E1154" s="2" t="s">
        <v>124</v>
      </c>
    </row>
    <row r="1155" spans="1:5">
      <c r="A1155" s="2">
        <v>2022</v>
      </c>
      <c r="B1155" s="2">
        <v>1</v>
      </c>
      <c r="C1155" s="2" t="s">
        <v>4</v>
      </c>
      <c r="D1155" s="2" t="s">
        <v>24</v>
      </c>
      <c r="E1155" s="2" t="s">
        <v>124</v>
      </c>
    </row>
    <row r="1156" spans="1:5">
      <c r="A1156" s="2">
        <v>2022</v>
      </c>
      <c r="B1156" s="2">
        <v>11</v>
      </c>
      <c r="C1156" s="2" t="s">
        <v>5</v>
      </c>
      <c r="D1156" s="2" t="s">
        <v>28</v>
      </c>
      <c r="E1156" s="2" t="s">
        <v>124</v>
      </c>
    </row>
    <row r="1157" spans="1:5">
      <c r="A1157" s="2">
        <v>2022</v>
      </c>
      <c r="B1157" s="2">
        <v>2</v>
      </c>
      <c r="C1157" s="2" t="s">
        <v>5</v>
      </c>
      <c r="D1157" s="2" t="s">
        <v>53</v>
      </c>
      <c r="E1157" s="2" t="s">
        <v>124</v>
      </c>
    </row>
    <row r="1158" spans="1:5">
      <c r="A1158" s="2">
        <v>2022</v>
      </c>
      <c r="B1158" s="2">
        <v>2</v>
      </c>
      <c r="C1158" s="2" t="s">
        <v>5</v>
      </c>
      <c r="D1158" s="2" t="s">
        <v>89</v>
      </c>
      <c r="E1158" s="2" t="s">
        <v>124</v>
      </c>
    </row>
    <row r="1159" spans="1:5">
      <c r="A1159" s="2">
        <v>2022</v>
      </c>
      <c r="B1159" s="2">
        <v>3</v>
      </c>
      <c r="C1159" s="2" t="s">
        <v>5</v>
      </c>
      <c r="D1159" s="2" t="s">
        <v>119</v>
      </c>
      <c r="E1159" s="2" t="s">
        <v>124</v>
      </c>
    </row>
    <row r="1160" spans="1:5">
      <c r="A1160" s="2">
        <v>2022</v>
      </c>
      <c r="B1160" s="2">
        <v>3</v>
      </c>
      <c r="C1160" s="2" t="s">
        <v>5</v>
      </c>
      <c r="D1160" s="2" t="s">
        <v>119</v>
      </c>
      <c r="E1160" s="2" t="s">
        <v>124</v>
      </c>
    </row>
    <row r="1161" spans="1:5">
      <c r="A1161" s="2">
        <v>2022</v>
      </c>
      <c r="B1161" s="2">
        <v>3</v>
      </c>
      <c r="C1161" s="2" t="s">
        <v>5</v>
      </c>
      <c r="D1161" s="2" t="s">
        <v>119</v>
      </c>
      <c r="E1161" s="2" t="s">
        <v>124</v>
      </c>
    </row>
    <row r="1162" spans="1:5">
      <c r="A1162" s="2">
        <v>2022</v>
      </c>
      <c r="B1162" s="2">
        <v>3</v>
      </c>
      <c r="C1162" s="2" t="s">
        <v>5</v>
      </c>
      <c r="D1162" s="2" t="s">
        <v>119</v>
      </c>
      <c r="E1162" s="2" t="s">
        <v>124</v>
      </c>
    </row>
    <row r="1163" spans="1:5">
      <c r="A1163" s="2">
        <v>2022</v>
      </c>
      <c r="B1163" s="2">
        <v>3</v>
      </c>
      <c r="C1163" s="2" t="s">
        <v>5</v>
      </c>
      <c r="D1163" s="2" t="s">
        <v>119</v>
      </c>
      <c r="E1163" s="2" t="s">
        <v>124</v>
      </c>
    </row>
    <row r="1164" spans="1:5">
      <c r="A1164" s="2">
        <v>2022</v>
      </c>
      <c r="B1164" s="2">
        <v>2</v>
      </c>
      <c r="C1164" s="2" t="s">
        <v>5</v>
      </c>
      <c r="D1164" s="2" t="s">
        <v>13</v>
      </c>
      <c r="E1164" s="2" t="s">
        <v>124</v>
      </c>
    </row>
    <row r="1165" spans="1:5">
      <c r="A1165" s="2">
        <v>2022</v>
      </c>
      <c r="B1165" s="2">
        <v>1</v>
      </c>
      <c r="C1165" s="2" t="s">
        <v>4</v>
      </c>
      <c r="D1165" s="2" t="s">
        <v>9</v>
      </c>
      <c r="E1165" s="2" t="s">
        <v>124</v>
      </c>
    </row>
    <row r="1166" spans="1:5">
      <c r="A1166" s="2">
        <v>2022</v>
      </c>
      <c r="B1166" s="2">
        <v>3</v>
      </c>
      <c r="C1166" s="2" t="s">
        <v>5</v>
      </c>
      <c r="D1166" s="2" t="s">
        <v>9</v>
      </c>
      <c r="E1166" s="2" t="s">
        <v>124</v>
      </c>
    </row>
    <row r="1167" spans="1:5">
      <c r="A1167" s="2">
        <v>2022</v>
      </c>
      <c r="B1167" s="2">
        <v>1</v>
      </c>
      <c r="C1167" s="2" t="s">
        <v>4</v>
      </c>
      <c r="D1167" s="2" t="s">
        <v>43</v>
      </c>
      <c r="E1167" s="2" t="s">
        <v>124</v>
      </c>
    </row>
    <row r="1168" spans="1:5">
      <c r="A1168" s="2">
        <v>2022</v>
      </c>
      <c r="B1168" s="2">
        <v>3</v>
      </c>
      <c r="C1168" s="2" t="s">
        <v>5</v>
      </c>
      <c r="D1168" s="2" t="s">
        <v>119</v>
      </c>
      <c r="E1168" s="2" t="s">
        <v>124</v>
      </c>
    </row>
    <row r="1169" spans="1:5">
      <c r="A1169" s="2">
        <v>2022</v>
      </c>
      <c r="B1169" s="2">
        <v>3</v>
      </c>
      <c r="C1169" s="2" t="s">
        <v>5</v>
      </c>
      <c r="D1169" s="2" t="s">
        <v>24</v>
      </c>
      <c r="E1169" s="2" t="s">
        <v>124</v>
      </c>
    </row>
    <row r="1170" spans="1:5">
      <c r="A1170" s="2">
        <v>2022</v>
      </c>
      <c r="B1170" s="2">
        <v>4</v>
      </c>
      <c r="C1170" s="2" t="s">
        <v>5</v>
      </c>
      <c r="D1170" s="2" t="s">
        <v>9</v>
      </c>
      <c r="E1170" s="2" t="s">
        <v>124</v>
      </c>
    </row>
    <row r="1171" spans="1:5">
      <c r="A1171" s="2">
        <v>2022</v>
      </c>
      <c r="B1171" s="2">
        <v>1</v>
      </c>
      <c r="C1171" s="2" t="s">
        <v>4</v>
      </c>
      <c r="D1171" s="2" t="s">
        <v>27</v>
      </c>
      <c r="E1171" s="2" t="s">
        <v>124</v>
      </c>
    </row>
    <row r="1172" spans="1:5">
      <c r="A1172" s="2">
        <v>2022</v>
      </c>
      <c r="B1172" s="2">
        <v>1</v>
      </c>
      <c r="C1172" s="2" t="s">
        <v>4</v>
      </c>
      <c r="D1172" s="2" t="s">
        <v>27</v>
      </c>
      <c r="E1172" s="2" t="s">
        <v>124</v>
      </c>
    </row>
    <row r="1173" spans="1:5">
      <c r="A1173" s="2">
        <v>2022</v>
      </c>
      <c r="B1173" s="2">
        <v>3</v>
      </c>
      <c r="C1173" s="2" t="s">
        <v>5</v>
      </c>
      <c r="D1173" s="2" t="s">
        <v>16</v>
      </c>
      <c r="E1173" s="2" t="s">
        <v>124</v>
      </c>
    </row>
    <row r="1174" spans="1:5">
      <c r="A1174" s="2">
        <v>2022</v>
      </c>
      <c r="B1174" s="2">
        <v>1</v>
      </c>
      <c r="C1174" s="2" t="s">
        <v>4</v>
      </c>
      <c r="D1174" s="2" t="s">
        <v>27</v>
      </c>
      <c r="E1174" s="2" t="s">
        <v>124</v>
      </c>
    </row>
    <row r="1175" spans="1:5">
      <c r="A1175" s="2">
        <v>2022</v>
      </c>
      <c r="B1175" s="2">
        <v>12</v>
      </c>
      <c r="C1175" s="2" t="s">
        <v>5</v>
      </c>
      <c r="D1175" s="2" t="s">
        <v>27</v>
      </c>
      <c r="E1175" s="2" t="s">
        <v>124</v>
      </c>
    </row>
    <row r="1176" spans="1:5">
      <c r="A1176" s="2">
        <v>2022</v>
      </c>
      <c r="B1176" s="2">
        <v>1</v>
      </c>
      <c r="C1176" s="2" t="s">
        <v>4</v>
      </c>
      <c r="D1176" s="2" t="s">
        <v>27</v>
      </c>
      <c r="E1176" s="2" t="s">
        <v>124</v>
      </c>
    </row>
    <row r="1177" spans="1:5">
      <c r="A1177" s="2">
        <v>2022</v>
      </c>
      <c r="B1177" s="2">
        <v>3</v>
      </c>
      <c r="C1177" s="2" t="s">
        <v>5</v>
      </c>
      <c r="D1177" s="2" t="s">
        <v>13</v>
      </c>
      <c r="E1177" s="2" t="s">
        <v>124</v>
      </c>
    </row>
    <row r="1178" spans="1:5">
      <c r="A1178" s="2">
        <v>2022</v>
      </c>
      <c r="B1178" s="2">
        <v>1</v>
      </c>
      <c r="C1178" s="2" t="s">
        <v>4</v>
      </c>
      <c r="D1178" s="2" t="s">
        <v>27</v>
      </c>
      <c r="E1178" s="2" t="s">
        <v>124</v>
      </c>
    </row>
    <row r="1179" spans="1:5">
      <c r="A1179" s="2">
        <v>2022</v>
      </c>
      <c r="B1179" s="2">
        <v>2</v>
      </c>
      <c r="C1179" s="2" t="s">
        <v>5</v>
      </c>
      <c r="D1179" s="2" t="s">
        <v>28</v>
      </c>
      <c r="E1179" s="2" t="s">
        <v>124</v>
      </c>
    </row>
    <row r="1180" spans="1:5">
      <c r="A1180" s="2">
        <v>2022</v>
      </c>
      <c r="B1180" s="2">
        <v>1</v>
      </c>
      <c r="C1180" s="2" t="s">
        <v>4</v>
      </c>
      <c r="D1180" s="2" t="s">
        <v>27</v>
      </c>
      <c r="E1180" s="2" t="s">
        <v>124</v>
      </c>
    </row>
    <row r="1181" spans="1:5">
      <c r="A1181" s="2">
        <v>2022</v>
      </c>
      <c r="B1181" s="2">
        <v>4</v>
      </c>
      <c r="C1181" s="2" t="s">
        <v>5</v>
      </c>
      <c r="D1181" s="2" t="s">
        <v>70</v>
      </c>
      <c r="E1181" s="2" t="s">
        <v>124</v>
      </c>
    </row>
    <row r="1182" spans="1:5">
      <c r="A1182" s="2">
        <v>2022</v>
      </c>
      <c r="B1182" s="2">
        <v>1</v>
      </c>
      <c r="C1182" s="2" t="s">
        <v>4</v>
      </c>
      <c r="D1182" s="2" t="s">
        <v>27</v>
      </c>
      <c r="E1182" s="2" t="s">
        <v>124</v>
      </c>
    </row>
    <row r="1183" spans="1:5">
      <c r="A1183" s="2">
        <v>2022</v>
      </c>
      <c r="B1183" s="2">
        <v>5</v>
      </c>
      <c r="C1183" s="2" t="s">
        <v>5</v>
      </c>
      <c r="D1183" s="2" t="s">
        <v>9</v>
      </c>
      <c r="E1183" s="2" t="s">
        <v>124</v>
      </c>
    </row>
    <row r="1184" spans="1:5">
      <c r="A1184" s="2">
        <v>2022</v>
      </c>
      <c r="B1184" s="2">
        <v>4</v>
      </c>
      <c r="C1184" s="2" t="s">
        <v>5</v>
      </c>
      <c r="D1184" s="2" t="s">
        <v>25</v>
      </c>
      <c r="E1184" s="2" t="s">
        <v>124</v>
      </c>
    </row>
    <row r="1185" spans="1:5">
      <c r="A1185" s="2">
        <v>2022</v>
      </c>
      <c r="B1185" s="2">
        <v>1</v>
      </c>
      <c r="C1185" s="2" t="s">
        <v>4</v>
      </c>
      <c r="D1185" s="2" t="s">
        <v>60</v>
      </c>
      <c r="E1185" s="2" t="s">
        <v>124</v>
      </c>
    </row>
    <row r="1186" spans="1:5">
      <c r="A1186" s="2">
        <v>2022</v>
      </c>
      <c r="B1186" s="2">
        <v>1</v>
      </c>
      <c r="C1186" s="2" t="s">
        <v>4</v>
      </c>
      <c r="D1186" s="2" t="s">
        <v>60</v>
      </c>
      <c r="E1186" s="2" t="s">
        <v>124</v>
      </c>
    </row>
    <row r="1187" spans="1:5">
      <c r="A1187" s="2">
        <v>2022</v>
      </c>
      <c r="B1187" s="2">
        <v>1</v>
      </c>
      <c r="C1187" s="2" t="s">
        <v>4</v>
      </c>
      <c r="D1187" s="2" t="s">
        <v>52</v>
      </c>
      <c r="E1187" s="2" t="s">
        <v>124</v>
      </c>
    </row>
    <row r="1188" spans="1:5">
      <c r="A1188" s="2">
        <v>2022</v>
      </c>
      <c r="B1188" s="2">
        <v>1</v>
      </c>
      <c r="C1188" s="2" t="s">
        <v>4</v>
      </c>
      <c r="D1188" s="2" t="s">
        <v>119</v>
      </c>
      <c r="E1188" s="2" t="s">
        <v>124</v>
      </c>
    </row>
    <row r="1189" spans="1:5">
      <c r="A1189" s="2">
        <v>2022</v>
      </c>
      <c r="B1189" s="2">
        <v>1</v>
      </c>
      <c r="C1189" s="2" t="s">
        <v>4</v>
      </c>
      <c r="D1189" s="2" t="s">
        <v>36</v>
      </c>
      <c r="E1189" s="2" t="s">
        <v>124</v>
      </c>
    </row>
    <row r="1190" spans="1:5">
      <c r="A1190" s="2">
        <v>2022</v>
      </c>
      <c r="B1190" s="2">
        <v>4</v>
      </c>
      <c r="C1190" s="2" t="s">
        <v>5</v>
      </c>
      <c r="D1190" s="2" t="s">
        <v>15</v>
      </c>
      <c r="E1190" s="2" t="s">
        <v>124</v>
      </c>
    </row>
    <row r="1191" spans="1:5">
      <c r="A1191" s="2">
        <v>2022</v>
      </c>
      <c r="B1191" s="2">
        <v>1</v>
      </c>
      <c r="C1191" s="2" t="s">
        <v>4</v>
      </c>
      <c r="D1191" s="2" t="s">
        <v>36</v>
      </c>
      <c r="E1191" s="2" t="s">
        <v>124</v>
      </c>
    </row>
    <row r="1192" spans="1:5">
      <c r="A1192" s="2">
        <v>2022</v>
      </c>
      <c r="B1192" s="2">
        <v>1</v>
      </c>
      <c r="C1192" s="2" t="s">
        <v>4</v>
      </c>
      <c r="D1192" s="2" t="s">
        <v>36</v>
      </c>
      <c r="E1192" s="2" t="s">
        <v>124</v>
      </c>
    </row>
    <row r="1193" spans="1:5">
      <c r="A1193" s="2">
        <v>2022</v>
      </c>
      <c r="B1193" s="2">
        <v>11</v>
      </c>
      <c r="C1193" s="2" t="s">
        <v>5</v>
      </c>
      <c r="D1193" s="2" t="s">
        <v>27</v>
      </c>
      <c r="E1193" s="2" t="s">
        <v>124</v>
      </c>
    </row>
    <row r="1194" spans="1:5">
      <c r="A1194" s="2">
        <v>2022</v>
      </c>
      <c r="B1194" s="2">
        <v>12</v>
      </c>
      <c r="C1194" s="2" t="s">
        <v>5</v>
      </c>
      <c r="D1194" s="2" t="s">
        <v>27</v>
      </c>
      <c r="E1194" s="2" t="s">
        <v>124</v>
      </c>
    </row>
    <row r="1195" spans="1:5">
      <c r="A1195" s="2">
        <v>2022</v>
      </c>
      <c r="B1195" s="2">
        <v>4</v>
      </c>
      <c r="C1195" s="2" t="s">
        <v>96</v>
      </c>
      <c r="D1195" s="2" t="s">
        <v>119</v>
      </c>
      <c r="E1195" s="2" t="s">
        <v>124</v>
      </c>
    </row>
    <row r="1196" spans="1:5">
      <c r="A1196" s="2">
        <v>2022</v>
      </c>
      <c r="B1196" s="2">
        <v>2</v>
      </c>
      <c r="C1196" s="2" t="s">
        <v>5</v>
      </c>
      <c r="D1196" s="2" t="s">
        <v>28</v>
      </c>
      <c r="E1196" s="2" t="s">
        <v>124</v>
      </c>
    </row>
    <row r="1197" spans="1:5">
      <c r="A1197" s="2">
        <v>2022</v>
      </c>
      <c r="B1197" s="2">
        <v>1</v>
      </c>
      <c r="C1197" s="2" t="s">
        <v>4</v>
      </c>
      <c r="D1197" s="2" t="s">
        <v>36</v>
      </c>
      <c r="E1197" s="2" t="s">
        <v>124</v>
      </c>
    </row>
    <row r="1198" spans="1:5">
      <c r="A1198" s="2">
        <v>2022</v>
      </c>
      <c r="B1198" s="2">
        <v>1</v>
      </c>
      <c r="C1198" s="2" t="s">
        <v>5</v>
      </c>
      <c r="D1198" s="2" t="s">
        <v>27</v>
      </c>
      <c r="E1198" s="2" t="s">
        <v>124</v>
      </c>
    </row>
    <row r="1199" spans="1:5">
      <c r="A1199" s="2">
        <v>2022</v>
      </c>
      <c r="B1199" s="2">
        <v>2</v>
      </c>
      <c r="C1199" s="2" t="s">
        <v>5</v>
      </c>
      <c r="D1199" s="2" t="s">
        <v>27</v>
      </c>
      <c r="E1199" s="2" t="s">
        <v>124</v>
      </c>
    </row>
    <row r="1200" spans="1:5">
      <c r="A1200" s="2">
        <v>2022</v>
      </c>
      <c r="B1200" s="2">
        <v>1</v>
      </c>
      <c r="C1200" s="2" t="s">
        <v>4</v>
      </c>
      <c r="D1200" s="2" t="s">
        <v>14</v>
      </c>
      <c r="E1200" s="2" t="s">
        <v>124</v>
      </c>
    </row>
    <row r="1201" spans="1:5">
      <c r="A1201" s="2">
        <v>2022</v>
      </c>
      <c r="B1201" s="2">
        <v>1</v>
      </c>
      <c r="C1201" s="2" t="s">
        <v>4</v>
      </c>
      <c r="D1201" s="2" t="s">
        <v>14</v>
      </c>
      <c r="E1201" s="2" t="s">
        <v>124</v>
      </c>
    </row>
    <row r="1202" spans="1:5">
      <c r="A1202" s="2">
        <v>2022</v>
      </c>
      <c r="B1202" s="2">
        <v>1</v>
      </c>
      <c r="C1202" s="2" t="s">
        <v>4</v>
      </c>
      <c r="D1202" s="2" t="s">
        <v>14</v>
      </c>
      <c r="E1202" s="2" t="s">
        <v>124</v>
      </c>
    </row>
    <row r="1203" spans="1:5">
      <c r="A1203" s="2">
        <v>2022</v>
      </c>
      <c r="B1203" s="2">
        <v>3</v>
      </c>
      <c r="C1203" s="2" t="s">
        <v>5</v>
      </c>
      <c r="D1203" s="2" t="s">
        <v>28</v>
      </c>
      <c r="E1203" s="2" t="s">
        <v>124</v>
      </c>
    </row>
    <row r="1204" spans="1:5">
      <c r="A1204" s="2">
        <v>2022</v>
      </c>
      <c r="B1204" s="2">
        <v>2</v>
      </c>
      <c r="C1204" s="2" t="s">
        <v>5</v>
      </c>
      <c r="D1204" s="2" t="s">
        <v>27</v>
      </c>
      <c r="E1204" s="2" t="s">
        <v>124</v>
      </c>
    </row>
    <row r="1205" spans="1:5">
      <c r="A1205" s="2">
        <v>2022</v>
      </c>
      <c r="B1205" s="2">
        <v>1</v>
      </c>
      <c r="C1205" s="2" t="s">
        <v>4</v>
      </c>
      <c r="D1205" s="2" t="s">
        <v>14</v>
      </c>
      <c r="E1205" s="2" t="s">
        <v>124</v>
      </c>
    </row>
    <row r="1206" spans="1:5">
      <c r="A1206" s="2">
        <v>2022</v>
      </c>
      <c r="B1206" s="2">
        <v>1</v>
      </c>
      <c r="C1206" s="2" t="s">
        <v>4</v>
      </c>
      <c r="D1206" s="2" t="s">
        <v>14</v>
      </c>
      <c r="E1206" s="2" t="s">
        <v>124</v>
      </c>
    </row>
    <row r="1207" spans="1:5">
      <c r="A1207" s="2">
        <v>2022</v>
      </c>
      <c r="B1207" s="2">
        <v>1</v>
      </c>
      <c r="C1207" s="2" t="s">
        <v>4</v>
      </c>
      <c r="D1207" s="2" t="s">
        <v>28</v>
      </c>
      <c r="E1207" s="2" t="s">
        <v>124</v>
      </c>
    </row>
    <row r="1208" spans="1:5">
      <c r="A1208" s="2">
        <v>2022</v>
      </c>
      <c r="B1208" s="2">
        <v>1</v>
      </c>
      <c r="C1208" s="2" t="s">
        <v>4</v>
      </c>
      <c r="D1208" s="2" t="s">
        <v>85</v>
      </c>
      <c r="E1208" s="2" t="s">
        <v>124</v>
      </c>
    </row>
    <row r="1209" spans="1:5">
      <c r="A1209" s="2">
        <v>2022</v>
      </c>
      <c r="B1209" s="2">
        <v>3</v>
      </c>
      <c r="C1209" s="2" t="s">
        <v>5</v>
      </c>
      <c r="D1209" s="2" t="s">
        <v>27</v>
      </c>
      <c r="E1209" s="2" t="s">
        <v>124</v>
      </c>
    </row>
    <row r="1210" spans="1:5">
      <c r="A1210" s="2">
        <v>2022</v>
      </c>
      <c r="B1210" s="2">
        <v>12</v>
      </c>
      <c r="C1210" s="2" t="s">
        <v>5</v>
      </c>
      <c r="D1210" s="2" t="s">
        <v>27</v>
      </c>
      <c r="E1210" s="2" t="s">
        <v>124</v>
      </c>
    </row>
    <row r="1211" spans="1:5">
      <c r="A1211" s="2">
        <v>2022</v>
      </c>
      <c r="B1211" s="2">
        <v>1</v>
      </c>
      <c r="C1211" s="2" t="s">
        <v>5</v>
      </c>
      <c r="D1211" s="2" t="s">
        <v>17</v>
      </c>
      <c r="E1211" s="2" t="s">
        <v>124</v>
      </c>
    </row>
    <row r="1212" spans="1:5">
      <c r="A1212" s="2">
        <v>2022</v>
      </c>
      <c r="B1212" s="2">
        <v>4</v>
      </c>
      <c r="C1212" s="2" t="s">
        <v>5</v>
      </c>
      <c r="D1212" s="2" t="s">
        <v>29</v>
      </c>
      <c r="E1212" s="2" t="s">
        <v>124</v>
      </c>
    </row>
    <row r="1213" spans="1:5">
      <c r="A1213" s="2">
        <v>2022</v>
      </c>
      <c r="B1213" s="2">
        <v>4</v>
      </c>
      <c r="C1213" s="2" t="s">
        <v>5</v>
      </c>
      <c r="D1213" s="2" t="s">
        <v>77</v>
      </c>
      <c r="E1213" s="2" t="s">
        <v>124</v>
      </c>
    </row>
    <row r="1214" spans="1:5">
      <c r="A1214" s="2">
        <v>2022</v>
      </c>
      <c r="B1214" s="2">
        <v>4</v>
      </c>
      <c r="C1214" s="2" t="s">
        <v>6</v>
      </c>
      <c r="D1214" s="2" t="s">
        <v>6</v>
      </c>
      <c r="E1214" s="2" t="s">
        <v>124</v>
      </c>
    </row>
    <row r="1215" spans="1:5">
      <c r="A1215" s="2">
        <v>2022</v>
      </c>
      <c r="B1215" s="2">
        <v>1</v>
      </c>
      <c r="C1215" s="2" t="s">
        <v>4</v>
      </c>
      <c r="D1215" s="2" t="s">
        <v>30</v>
      </c>
      <c r="E1215" s="2" t="s">
        <v>124</v>
      </c>
    </row>
    <row r="1216" spans="1:5">
      <c r="A1216" s="2">
        <v>2022</v>
      </c>
      <c r="B1216" s="2">
        <v>4</v>
      </c>
      <c r="C1216" s="2" t="s">
        <v>5</v>
      </c>
      <c r="D1216" s="2" t="s">
        <v>52</v>
      </c>
      <c r="E1216" s="2" t="s">
        <v>124</v>
      </c>
    </row>
    <row r="1217" spans="1:5">
      <c r="A1217" s="2">
        <v>2022</v>
      </c>
      <c r="B1217" s="2">
        <v>1</v>
      </c>
      <c r="C1217" s="2" t="s">
        <v>4</v>
      </c>
      <c r="D1217" s="2" t="s">
        <v>17</v>
      </c>
      <c r="E1217" s="2" t="s">
        <v>124</v>
      </c>
    </row>
    <row r="1218" spans="1:5">
      <c r="A1218" s="2">
        <v>2022</v>
      </c>
      <c r="B1218" s="2">
        <v>3</v>
      </c>
      <c r="C1218" s="2" t="s">
        <v>5</v>
      </c>
      <c r="D1218" s="2" t="s">
        <v>28</v>
      </c>
      <c r="E1218" s="2" t="s">
        <v>124</v>
      </c>
    </row>
    <row r="1219" spans="1:5">
      <c r="A1219" s="2">
        <v>2022</v>
      </c>
      <c r="B1219" s="2">
        <v>4</v>
      </c>
      <c r="C1219" s="2" t="s">
        <v>5</v>
      </c>
      <c r="D1219" s="2" t="s">
        <v>119</v>
      </c>
      <c r="E1219" s="2" t="s">
        <v>124</v>
      </c>
    </row>
    <row r="1220" spans="1:5">
      <c r="A1220" s="2">
        <v>2022</v>
      </c>
      <c r="B1220" s="2">
        <v>1</v>
      </c>
      <c r="C1220" s="2" t="s">
        <v>5</v>
      </c>
      <c r="D1220" s="2" t="s">
        <v>17</v>
      </c>
      <c r="E1220" s="2" t="s">
        <v>124</v>
      </c>
    </row>
    <row r="1221" spans="1:5">
      <c r="A1221" s="2">
        <v>2022</v>
      </c>
      <c r="B1221" s="2">
        <v>1</v>
      </c>
      <c r="C1221" s="2" t="s">
        <v>4</v>
      </c>
      <c r="D1221" s="2" t="s">
        <v>17</v>
      </c>
      <c r="E1221" s="2" t="s">
        <v>124</v>
      </c>
    </row>
    <row r="1222" spans="1:5">
      <c r="A1222" s="2">
        <v>2022</v>
      </c>
      <c r="B1222" s="2">
        <v>1</v>
      </c>
      <c r="C1222" s="2" t="s">
        <v>4</v>
      </c>
      <c r="D1222" s="2" t="s">
        <v>17</v>
      </c>
      <c r="E1222" s="2" t="s">
        <v>124</v>
      </c>
    </row>
    <row r="1223" spans="1:5">
      <c r="A1223" s="2">
        <v>2022</v>
      </c>
      <c r="B1223" s="2">
        <v>1</v>
      </c>
      <c r="C1223" s="2" t="s">
        <v>4</v>
      </c>
      <c r="D1223" s="2" t="s">
        <v>11</v>
      </c>
      <c r="E1223" s="2" t="s">
        <v>124</v>
      </c>
    </row>
    <row r="1224" spans="1:5">
      <c r="A1224" s="2">
        <v>2022</v>
      </c>
      <c r="B1224" s="2">
        <v>3</v>
      </c>
      <c r="C1224" s="2" t="s">
        <v>5</v>
      </c>
      <c r="D1224" s="2" t="s">
        <v>28</v>
      </c>
      <c r="E1224" s="2" t="s">
        <v>124</v>
      </c>
    </row>
    <row r="1225" spans="1:5">
      <c r="A1225" s="2">
        <v>2022</v>
      </c>
      <c r="B1225" s="2">
        <v>1</v>
      </c>
      <c r="C1225" s="2" t="s">
        <v>4</v>
      </c>
      <c r="D1225" s="2" t="s">
        <v>11</v>
      </c>
      <c r="E1225" s="2" t="s">
        <v>124</v>
      </c>
    </row>
    <row r="1226" spans="1:5">
      <c r="A1226" s="2">
        <v>2022</v>
      </c>
      <c r="B1226" s="2">
        <v>2</v>
      </c>
      <c r="C1226" s="2" t="s">
        <v>4</v>
      </c>
      <c r="D1226" s="2" t="s">
        <v>62</v>
      </c>
      <c r="E1226" s="2" t="s">
        <v>124</v>
      </c>
    </row>
    <row r="1227" spans="1:5">
      <c r="A1227" s="2">
        <v>2022</v>
      </c>
      <c r="B1227" s="2">
        <v>2</v>
      </c>
      <c r="C1227" s="2" t="s">
        <v>4</v>
      </c>
      <c r="D1227" s="2" t="s">
        <v>55</v>
      </c>
      <c r="E1227" s="2" t="s">
        <v>124</v>
      </c>
    </row>
    <row r="1228" spans="1:5">
      <c r="A1228" s="2">
        <v>2022</v>
      </c>
      <c r="B1228" s="2">
        <v>2</v>
      </c>
      <c r="C1228" s="2" t="s">
        <v>4</v>
      </c>
      <c r="D1228" s="2" t="s">
        <v>48</v>
      </c>
      <c r="E1228" s="2" t="s">
        <v>124</v>
      </c>
    </row>
    <row r="1229" spans="1:5">
      <c r="A1229" s="2">
        <v>2022</v>
      </c>
      <c r="B1229" s="2">
        <v>2</v>
      </c>
      <c r="C1229" s="2" t="s">
        <v>4</v>
      </c>
      <c r="D1229" s="2" t="s">
        <v>86</v>
      </c>
      <c r="E1229" s="2" t="s">
        <v>124</v>
      </c>
    </row>
    <row r="1230" spans="1:5">
      <c r="A1230" s="2">
        <v>2022</v>
      </c>
      <c r="B1230" s="2">
        <v>2</v>
      </c>
      <c r="C1230" s="2" t="s">
        <v>4</v>
      </c>
      <c r="D1230" s="2" t="s">
        <v>119</v>
      </c>
      <c r="E1230" s="2" t="s">
        <v>124</v>
      </c>
    </row>
    <row r="1231" spans="1:5">
      <c r="A1231" s="2">
        <v>2022</v>
      </c>
      <c r="B1231" s="2">
        <v>2</v>
      </c>
      <c r="C1231" s="2" t="s">
        <v>4</v>
      </c>
      <c r="D1231" s="2" t="s">
        <v>119</v>
      </c>
      <c r="E1231" s="2" t="s">
        <v>124</v>
      </c>
    </row>
    <row r="1232" spans="1:5">
      <c r="A1232" s="2">
        <v>2022</v>
      </c>
      <c r="B1232" s="2">
        <v>3</v>
      </c>
      <c r="C1232" s="2" t="s">
        <v>5</v>
      </c>
      <c r="D1232" s="2" t="s">
        <v>28</v>
      </c>
      <c r="E1232" s="2" t="s">
        <v>124</v>
      </c>
    </row>
    <row r="1233" spans="1:5">
      <c r="A1233" s="2">
        <v>2022</v>
      </c>
      <c r="B1233" s="2">
        <v>2</v>
      </c>
      <c r="C1233" s="2" t="s">
        <v>4</v>
      </c>
      <c r="D1233" s="2" t="s">
        <v>119</v>
      </c>
      <c r="E1233" s="2" t="s">
        <v>124</v>
      </c>
    </row>
    <row r="1234" spans="1:5">
      <c r="A1234" s="2">
        <v>2022</v>
      </c>
      <c r="B1234" s="2">
        <v>2</v>
      </c>
      <c r="C1234" s="2" t="s">
        <v>4</v>
      </c>
      <c r="D1234" s="2" t="s">
        <v>119</v>
      </c>
      <c r="E1234" s="2" t="s">
        <v>124</v>
      </c>
    </row>
    <row r="1235" spans="1:5">
      <c r="A1235" s="2">
        <v>2022</v>
      </c>
      <c r="B1235" s="2">
        <v>2</v>
      </c>
      <c r="C1235" s="2" t="s">
        <v>4</v>
      </c>
      <c r="D1235" s="2" t="s">
        <v>119</v>
      </c>
      <c r="E1235" s="2" t="s">
        <v>124</v>
      </c>
    </row>
    <row r="1236" spans="1:5">
      <c r="A1236" s="2">
        <v>2022</v>
      </c>
      <c r="B1236" s="2">
        <v>2</v>
      </c>
      <c r="C1236" s="2" t="s">
        <v>4</v>
      </c>
      <c r="D1236" s="2" t="s">
        <v>119</v>
      </c>
      <c r="E1236" s="2" t="s">
        <v>124</v>
      </c>
    </row>
    <row r="1237" spans="1:5">
      <c r="A1237" s="2">
        <v>2022</v>
      </c>
      <c r="B1237" s="2">
        <v>5</v>
      </c>
      <c r="C1237" s="2" t="s">
        <v>96</v>
      </c>
      <c r="D1237" s="2" t="s">
        <v>41</v>
      </c>
      <c r="E1237" s="2" t="s">
        <v>124</v>
      </c>
    </row>
    <row r="1238" spans="1:5">
      <c r="A1238" s="2">
        <v>2022</v>
      </c>
      <c r="B1238" s="2">
        <v>2</v>
      </c>
      <c r="C1238" s="2" t="s">
        <v>4</v>
      </c>
      <c r="D1238" s="2" t="s">
        <v>119</v>
      </c>
      <c r="E1238" s="2" t="s">
        <v>124</v>
      </c>
    </row>
    <row r="1239" spans="1:5">
      <c r="A1239" s="2">
        <v>2022</v>
      </c>
      <c r="B1239" s="2">
        <v>2</v>
      </c>
      <c r="C1239" s="2" t="s">
        <v>5</v>
      </c>
      <c r="D1239" s="2" t="s">
        <v>39</v>
      </c>
      <c r="E1239" s="2" t="s">
        <v>124</v>
      </c>
    </row>
    <row r="1240" spans="1:5">
      <c r="A1240" s="2">
        <v>2022</v>
      </c>
      <c r="B1240" s="2">
        <v>2</v>
      </c>
      <c r="C1240" s="2" t="s">
        <v>105</v>
      </c>
      <c r="D1240" s="2" t="s">
        <v>24</v>
      </c>
      <c r="E1240" s="2" t="s">
        <v>124</v>
      </c>
    </row>
    <row r="1241" spans="1:5">
      <c r="A1241" s="2">
        <v>2022</v>
      </c>
      <c r="B1241" s="2">
        <v>2</v>
      </c>
      <c r="C1241" s="2" t="s">
        <v>105</v>
      </c>
      <c r="D1241" s="2" t="s">
        <v>24</v>
      </c>
      <c r="E1241" s="2" t="s">
        <v>124</v>
      </c>
    </row>
    <row r="1242" spans="1:5">
      <c r="A1242" s="2">
        <v>2022</v>
      </c>
      <c r="B1242" s="2">
        <v>2</v>
      </c>
      <c r="C1242" s="2" t="s">
        <v>4</v>
      </c>
      <c r="D1242" s="2" t="s">
        <v>9</v>
      </c>
      <c r="E1242" s="2" t="s">
        <v>124</v>
      </c>
    </row>
    <row r="1243" spans="1:5">
      <c r="A1243" s="2">
        <v>2022</v>
      </c>
      <c r="B1243" s="2">
        <v>5</v>
      </c>
      <c r="C1243" s="2" t="s">
        <v>5</v>
      </c>
      <c r="D1243" s="2" t="s">
        <v>29</v>
      </c>
      <c r="E1243" s="2" t="s">
        <v>124</v>
      </c>
    </row>
    <row r="1244" spans="1:5">
      <c r="A1244" s="2">
        <v>2022</v>
      </c>
      <c r="B1244" s="2">
        <v>2</v>
      </c>
      <c r="C1244" s="2" t="s">
        <v>4</v>
      </c>
      <c r="D1244" s="2" t="s">
        <v>9</v>
      </c>
      <c r="E1244" s="2" t="s">
        <v>124</v>
      </c>
    </row>
    <row r="1245" spans="1:5">
      <c r="A1245" s="2">
        <v>2022</v>
      </c>
      <c r="B1245" s="2">
        <v>5</v>
      </c>
      <c r="C1245" s="2" t="s">
        <v>5</v>
      </c>
      <c r="D1245" s="2" t="s">
        <v>55</v>
      </c>
      <c r="E1245" s="2" t="s">
        <v>124</v>
      </c>
    </row>
    <row r="1246" spans="1:5">
      <c r="A1246" s="2">
        <v>2022</v>
      </c>
      <c r="B1246" s="2">
        <v>5</v>
      </c>
      <c r="C1246" s="2" t="s">
        <v>5</v>
      </c>
      <c r="D1246" s="2" t="s">
        <v>17</v>
      </c>
      <c r="E1246" s="2" t="s">
        <v>124</v>
      </c>
    </row>
    <row r="1247" spans="1:5">
      <c r="A1247" s="2">
        <v>2022</v>
      </c>
      <c r="B1247" s="2">
        <v>2</v>
      </c>
      <c r="C1247" s="2" t="s">
        <v>4</v>
      </c>
      <c r="D1247" s="2" t="s">
        <v>27</v>
      </c>
      <c r="E1247" s="2" t="s">
        <v>124</v>
      </c>
    </row>
    <row r="1248" spans="1:5">
      <c r="A1248" s="2">
        <v>2022</v>
      </c>
      <c r="B1248" s="2">
        <v>2</v>
      </c>
      <c r="C1248" s="2" t="s">
        <v>5</v>
      </c>
      <c r="D1248" s="2" t="s">
        <v>30</v>
      </c>
      <c r="E1248" s="2" t="s">
        <v>124</v>
      </c>
    </row>
    <row r="1249" spans="1:5">
      <c r="A1249" s="2">
        <v>2022</v>
      </c>
      <c r="B1249" s="2">
        <v>4</v>
      </c>
      <c r="C1249" s="2" t="s">
        <v>5</v>
      </c>
      <c r="D1249" s="2" t="s">
        <v>27</v>
      </c>
      <c r="E1249" s="2" t="s">
        <v>124</v>
      </c>
    </row>
    <row r="1250" spans="1:5">
      <c r="A1250" s="2">
        <v>2022</v>
      </c>
      <c r="B1250" s="2">
        <v>4</v>
      </c>
      <c r="C1250" s="2" t="s">
        <v>5</v>
      </c>
      <c r="D1250" s="2" t="s">
        <v>27</v>
      </c>
      <c r="E1250" s="2" t="s">
        <v>124</v>
      </c>
    </row>
    <row r="1251" spans="1:5">
      <c r="A1251" s="2">
        <v>2022</v>
      </c>
      <c r="B1251" s="2">
        <v>4</v>
      </c>
      <c r="C1251" s="2" t="s">
        <v>5</v>
      </c>
      <c r="D1251" s="2" t="s">
        <v>27</v>
      </c>
      <c r="E1251" s="2" t="s">
        <v>124</v>
      </c>
    </row>
    <row r="1252" spans="1:5">
      <c r="A1252" s="2">
        <v>2022</v>
      </c>
      <c r="B1252" s="2">
        <v>2</v>
      </c>
      <c r="C1252" s="2" t="s">
        <v>4</v>
      </c>
      <c r="D1252" s="2" t="s">
        <v>27</v>
      </c>
      <c r="E1252" s="2" t="s">
        <v>124</v>
      </c>
    </row>
    <row r="1253" spans="1:5">
      <c r="A1253" s="2">
        <v>2022</v>
      </c>
      <c r="B1253" s="2">
        <v>2</v>
      </c>
      <c r="C1253" s="2" t="s">
        <v>4</v>
      </c>
      <c r="D1253" s="2" t="s">
        <v>27</v>
      </c>
      <c r="E1253" s="2" t="s">
        <v>124</v>
      </c>
    </row>
    <row r="1254" spans="1:5">
      <c r="A1254" s="2">
        <v>2022</v>
      </c>
      <c r="B1254" s="2">
        <v>2</v>
      </c>
      <c r="C1254" s="2" t="s">
        <v>5</v>
      </c>
      <c r="D1254" s="2" t="s">
        <v>30</v>
      </c>
      <c r="E1254" s="2" t="s">
        <v>124</v>
      </c>
    </row>
    <row r="1255" spans="1:5">
      <c r="A1255" s="2">
        <v>2022</v>
      </c>
      <c r="B1255" s="2">
        <v>2</v>
      </c>
      <c r="C1255" s="2" t="s">
        <v>105</v>
      </c>
      <c r="D1255" s="2" t="s">
        <v>10</v>
      </c>
      <c r="E1255" s="2" t="s">
        <v>124</v>
      </c>
    </row>
    <row r="1256" spans="1:5">
      <c r="A1256" s="2">
        <v>2022</v>
      </c>
      <c r="B1256" s="2">
        <v>2</v>
      </c>
      <c r="C1256" s="2" t="s">
        <v>4</v>
      </c>
      <c r="D1256" s="2" t="s">
        <v>10</v>
      </c>
      <c r="E1256" s="2" t="s">
        <v>124</v>
      </c>
    </row>
    <row r="1257" spans="1:5">
      <c r="A1257" s="2">
        <v>2022</v>
      </c>
      <c r="B1257" s="2">
        <v>2</v>
      </c>
      <c r="C1257" s="2" t="s">
        <v>105</v>
      </c>
      <c r="D1257" s="2" t="s">
        <v>41</v>
      </c>
      <c r="E1257" s="2" t="s">
        <v>124</v>
      </c>
    </row>
    <row r="1258" spans="1:5">
      <c r="A1258" s="2">
        <v>2022</v>
      </c>
      <c r="B1258" s="2">
        <v>2</v>
      </c>
      <c r="C1258" s="2" t="s">
        <v>4</v>
      </c>
      <c r="D1258" s="2" t="s">
        <v>77</v>
      </c>
      <c r="E1258" s="2" t="s">
        <v>124</v>
      </c>
    </row>
    <row r="1259" spans="1:5">
      <c r="A1259" s="2">
        <v>2022</v>
      </c>
      <c r="B1259" s="2">
        <v>2</v>
      </c>
      <c r="C1259" s="2" t="s">
        <v>4</v>
      </c>
      <c r="D1259" s="2" t="s">
        <v>60</v>
      </c>
      <c r="E1259" s="2" t="s">
        <v>124</v>
      </c>
    </row>
    <row r="1260" spans="1:5">
      <c r="A1260" s="2">
        <v>2022</v>
      </c>
      <c r="B1260" s="2">
        <v>2</v>
      </c>
      <c r="C1260" s="2" t="s">
        <v>5</v>
      </c>
      <c r="D1260" s="2" t="s">
        <v>39</v>
      </c>
      <c r="E1260" s="2" t="s">
        <v>124</v>
      </c>
    </row>
    <row r="1261" spans="1:5">
      <c r="A1261" s="2">
        <v>2022</v>
      </c>
      <c r="B1261" s="2">
        <v>2</v>
      </c>
      <c r="C1261" s="2" t="s">
        <v>105</v>
      </c>
      <c r="D1261" s="2" t="s">
        <v>53</v>
      </c>
      <c r="E1261" s="2" t="s">
        <v>124</v>
      </c>
    </row>
    <row r="1262" spans="1:5">
      <c r="A1262" s="2">
        <v>2022</v>
      </c>
      <c r="B1262" s="2">
        <v>2</v>
      </c>
      <c r="C1262" s="2" t="s">
        <v>4</v>
      </c>
      <c r="D1262" s="2" t="s">
        <v>36</v>
      </c>
      <c r="E1262" s="2" t="s">
        <v>124</v>
      </c>
    </row>
    <row r="1263" spans="1:5">
      <c r="A1263" s="2">
        <v>2022</v>
      </c>
      <c r="B1263" s="2">
        <v>2</v>
      </c>
      <c r="C1263" s="2" t="s">
        <v>105</v>
      </c>
      <c r="D1263" s="2" t="s">
        <v>14</v>
      </c>
      <c r="E1263" s="2" t="s">
        <v>124</v>
      </c>
    </row>
    <row r="1264" spans="1:5">
      <c r="A1264" s="2">
        <v>2022</v>
      </c>
      <c r="B1264" s="2">
        <v>5</v>
      </c>
      <c r="C1264" s="2" t="s">
        <v>5</v>
      </c>
      <c r="D1264" s="2" t="s">
        <v>16</v>
      </c>
      <c r="E1264" s="2" t="s">
        <v>124</v>
      </c>
    </row>
    <row r="1265" spans="1:5">
      <c r="A1265" s="2">
        <v>2022</v>
      </c>
      <c r="B1265" s="2">
        <v>5</v>
      </c>
      <c r="C1265" s="2" t="s">
        <v>5</v>
      </c>
      <c r="D1265" s="2" t="s">
        <v>111</v>
      </c>
      <c r="E1265" s="2" t="s">
        <v>124</v>
      </c>
    </row>
    <row r="1266" spans="1:5">
      <c r="A1266" s="2">
        <v>2022</v>
      </c>
      <c r="B1266" s="2">
        <v>5</v>
      </c>
      <c r="C1266" s="2" t="s">
        <v>5</v>
      </c>
      <c r="D1266" s="2" t="s">
        <v>29</v>
      </c>
      <c r="E1266" s="2" t="s">
        <v>124</v>
      </c>
    </row>
    <row r="1267" spans="1:5">
      <c r="A1267" s="2">
        <v>2022</v>
      </c>
      <c r="B1267" s="2">
        <v>7</v>
      </c>
      <c r="C1267" s="2" t="s">
        <v>5</v>
      </c>
      <c r="D1267" s="2" t="s">
        <v>9</v>
      </c>
      <c r="E1267" s="2" t="s">
        <v>124</v>
      </c>
    </row>
    <row r="1268" spans="1:5">
      <c r="A1268" s="2">
        <v>2022</v>
      </c>
      <c r="B1268" s="2">
        <v>2</v>
      </c>
      <c r="C1268" s="2" t="s">
        <v>4</v>
      </c>
      <c r="D1268" s="2" t="s">
        <v>14</v>
      </c>
      <c r="E1268" s="2" t="s">
        <v>124</v>
      </c>
    </row>
    <row r="1269" spans="1:5">
      <c r="A1269" s="2">
        <v>2022</v>
      </c>
      <c r="B1269" s="2">
        <v>2</v>
      </c>
      <c r="C1269" s="2" t="s">
        <v>4</v>
      </c>
      <c r="D1269" s="2" t="s">
        <v>14</v>
      </c>
      <c r="E1269" s="2" t="s">
        <v>124</v>
      </c>
    </row>
    <row r="1270" spans="1:5">
      <c r="A1270" s="2">
        <v>2022</v>
      </c>
      <c r="B1270" s="2">
        <v>2</v>
      </c>
      <c r="C1270" s="2" t="s">
        <v>4</v>
      </c>
      <c r="D1270" s="2" t="s">
        <v>31</v>
      </c>
      <c r="E1270" s="2" t="s">
        <v>124</v>
      </c>
    </row>
    <row r="1271" spans="1:5">
      <c r="A1271" s="2">
        <v>2022</v>
      </c>
      <c r="B1271" s="2">
        <v>2</v>
      </c>
      <c r="C1271" s="2" t="s">
        <v>4</v>
      </c>
      <c r="D1271" s="2" t="s">
        <v>85</v>
      </c>
      <c r="E1271" s="2" t="s">
        <v>124</v>
      </c>
    </row>
    <row r="1272" spans="1:5">
      <c r="A1272" s="2">
        <v>2022</v>
      </c>
      <c r="B1272" s="2">
        <v>2</v>
      </c>
      <c r="C1272" s="2" t="s">
        <v>4</v>
      </c>
      <c r="D1272" s="2" t="s">
        <v>85</v>
      </c>
      <c r="E1272" s="2" t="s">
        <v>124</v>
      </c>
    </row>
    <row r="1273" spans="1:5">
      <c r="A1273" s="2">
        <v>2022</v>
      </c>
      <c r="B1273" s="2">
        <v>2</v>
      </c>
      <c r="C1273" s="2" t="s">
        <v>4</v>
      </c>
      <c r="D1273" s="2" t="s">
        <v>30</v>
      </c>
      <c r="E1273" s="2" t="s">
        <v>124</v>
      </c>
    </row>
    <row r="1274" spans="1:5">
      <c r="A1274" s="2">
        <v>2022</v>
      </c>
      <c r="B1274" s="2">
        <v>2</v>
      </c>
      <c r="C1274" s="2" t="s">
        <v>4</v>
      </c>
      <c r="D1274" s="2" t="s">
        <v>30</v>
      </c>
      <c r="E1274" s="2" t="s">
        <v>124</v>
      </c>
    </row>
    <row r="1275" spans="1:5">
      <c r="A1275" s="2">
        <v>2022</v>
      </c>
      <c r="B1275" s="2">
        <v>5</v>
      </c>
      <c r="C1275" s="2" t="s">
        <v>5</v>
      </c>
      <c r="D1275" s="2" t="s">
        <v>48</v>
      </c>
      <c r="E1275" s="2" t="s">
        <v>124</v>
      </c>
    </row>
    <row r="1276" spans="1:5">
      <c r="A1276" s="2">
        <v>2022</v>
      </c>
      <c r="B1276" s="2">
        <v>2</v>
      </c>
      <c r="C1276" s="2" t="s">
        <v>4</v>
      </c>
      <c r="D1276" s="2" t="s">
        <v>30</v>
      </c>
      <c r="E1276" s="2" t="s">
        <v>124</v>
      </c>
    </row>
    <row r="1277" spans="1:5">
      <c r="A1277" s="2">
        <v>2022</v>
      </c>
      <c r="B1277" s="2">
        <v>2</v>
      </c>
      <c r="C1277" s="2" t="s">
        <v>4</v>
      </c>
      <c r="D1277" s="2" t="s">
        <v>112</v>
      </c>
      <c r="E1277" s="2" t="s">
        <v>124</v>
      </c>
    </row>
    <row r="1278" spans="1:5">
      <c r="A1278" s="2">
        <v>2022</v>
      </c>
      <c r="B1278" s="2">
        <v>2</v>
      </c>
      <c r="C1278" s="2" t="s">
        <v>4</v>
      </c>
      <c r="D1278" s="2" t="s">
        <v>17</v>
      </c>
      <c r="E1278" s="2" t="s">
        <v>124</v>
      </c>
    </row>
    <row r="1279" spans="1:5">
      <c r="A1279" s="2">
        <v>2022</v>
      </c>
      <c r="B1279" s="2">
        <v>2</v>
      </c>
      <c r="C1279" s="2" t="s">
        <v>4</v>
      </c>
      <c r="D1279" s="2" t="s">
        <v>17</v>
      </c>
      <c r="E1279" s="2" t="s">
        <v>124</v>
      </c>
    </row>
    <row r="1280" spans="1:5">
      <c r="A1280" s="2">
        <v>2022</v>
      </c>
      <c r="B1280" s="2">
        <v>3</v>
      </c>
      <c r="C1280" s="2" t="s">
        <v>4</v>
      </c>
      <c r="D1280" s="2" t="s">
        <v>29</v>
      </c>
      <c r="E1280" s="2" t="s">
        <v>124</v>
      </c>
    </row>
    <row r="1281" spans="1:5">
      <c r="A1281" s="2">
        <v>2022</v>
      </c>
      <c r="B1281" s="2">
        <v>3</v>
      </c>
      <c r="C1281" s="2" t="s">
        <v>4</v>
      </c>
      <c r="D1281" s="2" t="s">
        <v>29</v>
      </c>
      <c r="E1281" s="2" t="s">
        <v>124</v>
      </c>
    </row>
    <row r="1282" spans="1:5">
      <c r="A1282" s="2">
        <v>2022</v>
      </c>
      <c r="B1282" s="2">
        <v>3</v>
      </c>
      <c r="C1282" s="2" t="s">
        <v>4</v>
      </c>
      <c r="D1282" s="2" t="s">
        <v>48</v>
      </c>
      <c r="E1282" s="2" t="s">
        <v>124</v>
      </c>
    </row>
    <row r="1283" spans="1:5">
      <c r="A1283" s="2">
        <v>2022</v>
      </c>
      <c r="B1283" s="2">
        <v>5</v>
      </c>
      <c r="C1283" s="2" t="s">
        <v>5</v>
      </c>
      <c r="D1283" s="2" t="s">
        <v>39</v>
      </c>
      <c r="E1283" s="2" t="s">
        <v>124</v>
      </c>
    </row>
    <row r="1284" spans="1:5">
      <c r="A1284" s="2">
        <v>2022</v>
      </c>
      <c r="B1284" s="2">
        <v>3</v>
      </c>
      <c r="C1284" s="2" t="s">
        <v>4</v>
      </c>
      <c r="D1284" s="2" t="s">
        <v>48</v>
      </c>
      <c r="E1284" s="2" t="s">
        <v>124</v>
      </c>
    </row>
    <row r="1285" spans="1:5">
      <c r="A1285" s="2">
        <v>2022</v>
      </c>
      <c r="B1285" s="2">
        <v>3</v>
      </c>
      <c r="C1285" s="2" t="s">
        <v>4</v>
      </c>
      <c r="D1285" s="2" t="s">
        <v>15</v>
      </c>
      <c r="E1285" s="2" t="s">
        <v>124</v>
      </c>
    </row>
    <row r="1286" spans="1:5">
      <c r="A1286" s="2">
        <v>2022</v>
      </c>
      <c r="B1286" s="2">
        <v>3</v>
      </c>
      <c r="C1286" s="2" t="s">
        <v>4</v>
      </c>
      <c r="D1286" s="2" t="s">
        <v>119</v>
      </c>
      <c r="E1286" s="2" t="s">
        <v>124</v>
      </c>
    </row>
    <row r="1287" spans="1:5">
      <c r="A1287" s="2">
        <v>2022</v>
      </c>
      <c r="B1287" s="2">
        <v>3</v>
      </c>
      <c r="C1287" s="2" t="s">
        <v>4</v>
      </c>
      <c r="D1287" s="2" t="s">
        <v>119</v>
      </c>
      <c r="E1287" s="2" t="s">
        <v>124</v>
      </c>
    </row>
    <row r="1288" spans="1:5">
      <c r="A1288" s="2">
        <v>2022</v>
      </c>
      <c r="B1288" s="2">
        <v>3</v>
      </c>
      <c r="C1288" s="2" t="s">
        <v>4</v>
      </c>
      <c r="D1288" s="2" t="s">
        <v>119</v>
      </c>
      <c r="E1288" s="2" t="s">
        <v>124</v>
      </c>
    </row>
    <row r="1289" spans="1:5">
      <c r="A1289" s="2">
        <v>2022</v>
      </c>
      <c r="B1289" s="2">
        <v>6</v>
      </c>
      <c r="C1289" s="2" t="s">
        <v>5</v>
      </c>
      <c r="D1289" s="2" t="s">
        <v>55</v>
      </c>
      <c r="E1289" s="2" t="s">
        <v>124</v>
      </c>
    </row>
    <row r="1290" spans="1:5">
      <c r="A1290" s="2">
        <v>2022</v>
      </c>
      <c r="B1290" s="2">
        <v>6</v>
      </c>
      <c r="C1290" s="2" t="s">
        <v>5</v>
      </c>
      <c r="D1290" s="2" t="s">
        <v>29</v>
      </c>
      <c r="E1290" s="2" t="s">
        <v>124</v>
      </c>
    </row>
    <row r="1291" spans="1:5">
      <c r="A1291" s="2">
        <v>2022</v>
      </c>
      <c r="B1291" s="2">
        <v>3</v>
      </c>
      <c r="C1291" s="2" t="s">
        <v>105</v>
      </c>
      <c r="D1291" s="2" t="s">
        <v>24</v>
      </c>
      <c r="E1291" s="2" t="s">
        <v>124</v>
      </c>
    </row>
    <row r="1292" spans="1:5">
      <c r="A1292" s="2">
        <v>2022</v>
      </c>
      <c r="B1292" s="2">
        <v>6</v>
      </c>
      <c r="C1292" s="2" t="s">
        <v>5</v>
      </c>
      <c r="D1292" s="2" t="s">
        <v>16</v>
      </c>
      <c r="E1292" s="2" t="s">
        <v>124</v>
      </c>
    </row>
    <row r="1293" spans="1:5">
      <c r="A1293" s="2">
        <v>2022</v>
      </c>
      <c r="B1293" s="2">
        <v>6</v>
      </c>
      <c r="C1293" s="2" t="s">
        <v>5</v>
      </c>
      <c r="D1293" s="2" t="s">
        <v>17</v>
      </c>
      <c r="E1293" s="2" t="s">
        <v>124</v>
      </c>
    </row>
    <row r="1294" spans="1:5">
      <c r="A1294" s="2">
        <v>2022</v>
      </c>
      <c r="B1294" s="2">
        <v>3</v>
      </c>
      <c r="C1294" s="2" t="s">
        <v>4</v>
      </c>
      <c r="D1294" s="2" t="s">
        <v>9</v>
      </c>
      <c r="E1294" s="2" t="s">
        <v>124</v>
      </c>
    </row>
    <row r="1295" spans="1:5">
      <c r="A1295" s="2">
        <v>2022</v>
      </c>
      <c r="B1295" s="2">
        <v>6</v>
      </c>
      <c r="C1295" s="2" t="s">
        <v>5</v>
      </c>
      <c r="D1295" s="2" t="s">
        <v>17</v>
      </c>
      <c r="E1295" s="2" t="s">
        <v>124</v>
      </c>
    </row>
    <row r="1296" spans="1:5">
      <c r="A1296" s="2">
        <v>2022</v>
      </c>
      <c r="B1296" s="2">
        <v>3</v>
      </c>
      <c r="C1296" s="2" t="s">
        <v>4</v>
      </c>
      <c r="D1296" s="2" t="s">
        <v>27</v>
      </c>
      <c r="E1296" s="2" t="s">
        <v>124</v>
      </c>
    </row>
    <row r="1297" spans="1:5">
      <c r="A1297" s="2">
        <v>2022</v>
      </c>
      <c r="B1297" s="2">
        <v>3</v>
      </c>
      <c r="C1297" s="2" t="s">
        <v>4</v>
      </c>
      <c r="D1297" s="2" t="s">
        <v>27</v>
      </c>
      <c r="E1297" s="2" t="s">
        <v>124</v>
      </c>
    </row>
    <row r="1298" spans="1:5">
      <c r="A1298" s="2">
        <v>2022</v>
      </c>
      <c r="B1298" s="2">
        <v>3</v>
      </c>
      <c r="C1298" s="2" t="s">
        <v>4</v>
      </c>
      <c r="D1298" s="2" t="s">
        <v>27</v>
      </c>
      <c r="E1298" s="2" t="s">
        <v>124</v>
      </c>
    </row>
    <row r="1299" spans="1:5">
      <c r="A1299" s="2">
        <v>2022</v>
      </c>
      <c r="B1299" s="2">
        <v>3</v>
      </c>
      <c r="C1299" s="2" t="s">
        <v>4</v>
      </c>
      <c r="D1299" s="2" t="s">
        <v>46</v>
      </c>
      <c r="E1299" s="2" t="s">
        <v>124</v>
      </c>
    </row>
    <row r="1300" spans="1:5">
      <c r="A1300" s="2">
        <v>2022</v>
      </c>
      <c r="B1300" s="2">
        <v>3</v>
      </c>
      <c r="C1300" s="2" t="s">
        <v>5</v>
      </c>
      <c r="D1300" s="2" t="s">
        <v>30</v>
      </c>
      <c r="E1300" s="2" t="s">
        <v>124</v>
      </c>
    </row>
    <row r="1301" spans="1:5">
      <c r="A1301" s="2">
        <v>2022</v>
      </c>
      <c r="B1301" s="2">
        <v>3</v>
      </c>
      <c r="C1301" s="2" t="s">
        <v>4</v>
      </c>
      <c r="D1301" s="2" t="s">
        <v>46</v>
      </c>
      <c r="E1301" s="2" t="s">
        <v>124</v>
      </c>
    </row>
    <row r="1302" spans="1:5">
      <c r="A1302" s="2">
        <v>2022</v>
      </c>
      <c r="B1302" s="2">
        <v>3</v>
      </c>
      <c r="C1302" s="2" t="s">
        <v>4</v>
      </c>
      <c r="D1302" s="2" t="s">
        <v>46</v>
      </c>
      <c r="E1302" s="2" t="s">
        <v>124</v>
      </c>
    </row>
    <row r="1303" spans="1:5">
      <c r="A1303" s="2">
        <v>2022</v>
      </c>
      <c r="B1303" s="2">
        <v>3</v>
      </c>
      <c r="C1303" s="2" t="s">
        <v>4</v>
      </c>
      <c r="D1303" s="2" t="s">
        <v>46</v>
      </c>
      <c r="E1303" s="2" t="s">
        <v>124</v>
      </c>
    </row>
    <row r="1304" spans="1:5">
      <c r="A1304" s="2">
        <v>2022</v>
      </c>
      <c r="B1304" s="2">
        <v>3</v>
      </c>
      <c r="C1304" s="2" t="s">
        <v>4</v>
      </c>
      <c r="D1304" s="2" t="s">
        <v>46</v>
      </c>
      <c r="E1304" s="2" t="s">
        <v>124</v>
      </c>
    </row>
    <row r="1305" spans="1:5">
      <c r="A1305" s="2">
        <v>2022</v>
      </c>
      <c r="B1305" s="2">
        <v>6</v>
      </c>
      <c r="C1305" s="2" t="s">
        <v>5</v>
      </c>
      <c r="D1305" s="2" t="s">
        <v>59</v>
      </c>
      <c r="E1305" s="2" t="s">
        <v>124</v>
      </c>
    </row>
    <row r="1306" spans="1:5">
      <c r="A1306" s="2">
        <v>2022</v>
      </c>
      <c r="B1306" s="2">
        <v>3</v>
      </c>
      <c r="C1306" s="2" t="s">
        <v>4</v>
      </c>
      <c r="D1306" s="2" t="s">
        <v>46</v>
      </c>
      <c r="E1306" s="2" t="s">
        <v>124</v>
      </c>
    </row>
    <row r="1307" spans="1:5">
      <c r="A1307" s="2">
        <v>2022</v>
      </c>
      <c r="B1307" s="2">
        <v>6</v>
      </c>
      <c r="C1307" s="2" t="s">
        <v>5</v>
      </c>
      <c r="D1307" s="2" t="s">
        <v>13</v>
      </c>
      <c r="E1307" s="2" t="s">
        <v>124</v>
      </c>
    </row>
    <row r="1308" spans="1:5">
      <c r="A1308" s="2">
        <v>2022</v>
      </c>
      <c r="B1308" s="2">
        <v>3</v>
      </c>
      <c r="C1308" s="2" t="s">
        <v>4</v>
      </c>
      <c r="D1308" s="2" t="s">
        <v>46</v>
      </c>
      <c r="E1308" s="2" t="s">
        <v>124</v>
      </c>
    </row>
    <row r="1309" spans="1:5">
      <c r="A1309" s="2">
        <v>2022</v>
      </c>
      <c r="B1309" s="2">
        <v>3</v>
      </c>
      <c r="C1309" s="2" t="s">
        <v>4</v>
      </c>
      <c r="D1309" s="2" t="s">
        <v>64</v>
      </c>
      <c r="E1309" s="2" t="s">
        <v>124</v>
      </c>
    </row>
    <row r="1310" spans="1:5">
      <c r="A1310" s="2">
        <v>2022</v>
      </c>
      <c r="B1310" s="2">
        <v>3</v>
      </c>
      <c r="C1310" s="2" t="s">
        <v>4</v>
      </c>
      <c r="D1310" s="2" t="s">
        <v>25</v>
      </c>
      <c r="E1310" s="2" t="s">
        <v>124</v>
      </c>
    </row>
    <row r="1311" spans="1:5">
      <c r="A1311" s="2">
        <v>2022</v>
      </c>
      <c r="B1311" s="2">
        <v>10</v>
      </c>
      <c r="C1311" s="2" t="s">
        <v>5</v>
      </c>
      <c r="D1311" s="2" t="s">
        <v>17</v>
      </c>
      <c r="E1311" s="2" t="s">
        <v>124</v>
      </c>
    </row>
    <row r="1312" spans="1:5">
      <c r="A1312" s="2">
        <v>2022</v>
      </c>
      <c r="B1312" s="2">
        <v>10</v>
      </c>
      <c r="C1312" s="2" t="s">
        <v>5</v>
      </c>
      <c r="D1312" s="2" t="s">
        <v>17</v>
      </c>
      <c r="E1312" s="2" t="s">
        <v>124</v>
      </c>
    </row>
    <row r="1313" spans="1:5">
      <c r="A1313" s="2">
        <v>2022</v>
      </c>
      <c r="B1313" s="2">
        <v>3</v>
      </c>
      <c r="C1313" s="2" t="s">
        <v>4</v>
      </c>
      <c r="D1313" s="2" t="s">
        <v>36</v>
      </c>
      <c r="E1313" s="2" t="s">
        <v>124</v>
      </c>
    </row>
    <row r="1314" spans="1:5">
      <c r="A1314" s="2">
        <v>2022</v>
      </c>
      <c r="B1314" s="2">
        <v>3</v>
      </c>
      <c r="C1314" s="2" t="s">
        <v>4</v>
      </c>
      <c r="D1314" s="2" t="s">
        <v>14</v>
      </c>
      <c r="E1314" s="2" t="s">
        <v>124</v>
      </c>
    </row>
    <row r="1315" spans="1:5">
      <c r="A1315" s="2">
        <v>2022</v>
      </c>
      <c r="B1315" s="2">
        <v>3</v>
      </c>
      <c r="C1315" s="2" t="s">
        <v>4</v>
      </c>
      <c r="D1315" s="2" t="s">
        <v>14</v>
      </c>
      <c r="E1315" s="2" t="s">
        <v>124</v>
      </c>
    </row>
    <row r="1316" spans="1:5">
      <c r="A1316" s="2">
        <v>2022</v>
      </c>
      <c r="B1316" s="2">
        <v>6</v>
      </c>
      <c r="C1316" s="2" t="s">
        <v>5</v>
      </c>
      <c r="D1316" s="2" t="s">
        <v>113</v>
      </c>
      <c r="E1316" s="2" t="s">
        <v>124</v>
      </c>
    </row>
    <row r="1317" spans="1:5">
      <c r="A1317" s="2">
        <v>2022</v>
      </c>
      <c r="B1317" s="2">
        <v>3</v>
      </c>
      <c r="C1317" s="2" t="s">
        <v>4</v>
      </c>
      <c r="D1317" s="2" t="s">
        <v>13</v>
      </c>
      <c r="E1317" s="2" t="s">
        <v>124</v>
      </c>
    </row>
    <row r="1318" spans="1:5">
      <c r="A1318" s="2">
        <v>2022</v>
      </c>
      <c r="B1318" s="2">
        <v>3</v>
      </c>
      <c r="C1318" s="2" t="s">
        <v>4</v>
      </c>
      <c r="D1318" s="2" t="s">
        <v>31</v>
      </c>
      <c r="E1318" s="2" t="s">
        <v>124</v>
      </c>
    </row>
    <row r="1319" spans="1:5">
      <c r="A1319" s="2">
        <v>2022</v>
      </c>
      <c r="B1319" s="2">
        <v>3</v>
      </c>
      <c r="C1319" s="2" t="s">
        <v>4</v>
      </c>
      <c r="D1319" s="2" t="s">
        <v>30</v>
      </c>
      <c r="E1319" s="2" t="s">
        <v>124</v>
      </c>
    </row>
    <row r="1320" spans="1:5">
      <c r="A1320" s="2">
        <v>2022</v>
      </c>
      <c r="B1320" s="2">
        <v>3</v>
      </c>
      <c r="C1320" s="2" t="s">
        <v>4</v>
      </c>
      <c r="D1320" s="2" t="s">
        <v>30</v>
      </c>
      <c r="E1320" s="2" t="s">
        <v>124</v>
      </c>
    </row>
    <row r="1321" spans="1:5">
      <c r="A1321" s="2">
        <v>2022</v>
      </c>
      <c r="B1321" s="2">
        <v>3</v>
      </c>
      <c r="C1321" s="2" t="s">
        <v>4</v>
      </c>
      <c r="D1321" s="2" t="s">
        <v>50</v>
      </c>
      <c r="E1321" s="2" t="s">
        <v>124</v>
      </c>
    </row>
    <row r="1322" spans="1:5">
      <c r="A1322" s="2">
        <v>2022</v>
      </c>
      <c r="B1322" s="2">
        <v>3</v>
      </c>
      <c r="C1322" s="2" t="s">
        <v>4</v>
      </c>
      <c r="D1322" s="2" t="s">
        <v>11</v>
      </c>
      <c r="E1322" s="2" t="s">
        <v>124</v>
      </c>
    </row>
    <row r="1323" spans="1:5">
      <c r="A1323" s="2">
        <v>2022</v>
      </c>
      <c r="B1323" s="2">
        <v>7</v>
      </c>
      <c r="C1323" s="2" t="s">
        <v>5</v>
      </c>
      <c r="D1323" s="2" t="s">
        <v>61</v>
      </c>
      <c r="E1323" s="2" t="s">
        <v>124</v>
      </c>
    </row>
    <row r="1324" spans="1:5">
      <c r="A1324" s="2">
        <v>2022</v>
      </c>
      <c r="B1324" s="2">
        <v>3</v>
      </c>
      <c r="C1324" s="2" t="s">
        <v>5</v>
      </c>
      <c r="D1324" s="2" t="s">
        <v>30</v>
      </c>
      <c r="E1324" s="2" t="s">
        <v>124</v>
      </c>
    </row>
    <row r="1325" spans="1:5">
      <c r="A1325" s="2">
        <v>2022</v>
      </c>
      <c r="B1325" s="2">
        <v>4</v>
      </c>
      <c r="C1325" s="2" t="s">
        <v>4</v>
      </c>
      <c r="D1325" s="2" t="s">
        <v>20</v>
      </c>
      <c r="E1325" s="2" t="s">
        <v>124</v>
      </c>
    </row>
    <row r="1326" spans="1:5">
      <c r="A1326" s="2">
        <v>2022</v>
      </c>
      <c r="B1326" s="2">
        <v>4</v>
      </c>
      <c r="C1326" s="2" t="s">
        <v>4</v>
      </c>
      <c r="D1326" s="2" t="s">
        <v>50</v>
      </c>
      <c r="E1326" s="2" t="s">
        <v>124</v>
      </c>
    </row>
    <row r="1327" spans="1:5">
      <c r="A1327" s="2">
        <v>2022</v>
      </c>
      <c r="B1327" s="2">
        <v>4</v>
      </c>
      <c r="C1327" s="2" t="s">
        <v>4</v>
      </c>
      <c r="D1327" s="2" t="s">
        <v>29</v>
      </c>
      <c r="E1327" s="2" t="s">
        <v>124</v>
      </c>
    </row>
    <row r="1328" spans="1:5">
      <c r="A1328" s="2">
        <v>2022</v>
      </c>
      <c r="B1328" s="2">
        <v>4</v>
      </c>
      <c r="C1328" s="2" t="s">
        <v>4</v>
      </c>
      <c r="D1328" s="2" t="s">
        <v>14</v>
      </c>
      <c r="E1328" s="2" t="s">
        <v>124</v>
      </c>
    </row>
    <row r="1329" spans="1:5">
      <c r="A1329" s="2">
        <v>2022</v>
      </c>
      <c r="B1329" s="2">
        <v>4</v>
      </c>
      <c r="C1329" s="2" t="s">
        <v>4</v>
      </c>
      <c r="D1329" s="2" t="s">
        <v>14</v>
      </c>
      <c r="E1329" s="2" t="s">
        <v>124</v>
      </c>
    </row>
    <row r="1330" spans="1:5">
      <c r="A1330" s="2">
        <v>2022</v>
      </c>
      <c r="B1330" s="2">
        <v>4</v>
      </c>
      <c r="C1330" s="2" t="s">
        <v>4</v>
      </c>
      <c r="D1330" s="2" t="s">
        <v>11</v>
      </c>
      <c r="E1330" s="2" t="s">
        <v>124</v>
      </c>
    </row>
    <row r="1331" spans="1:5">
      <c r="A1331" s="2">
        <v>2022</v>
      </c>
      <c r="B1331" s="2">
        <v>4</v>
      </c>
      <c r="C1331" s="2" t="s">
        <v>4</v>
      </c>
      <c r="D1331" s="2" t="s">
        <v>36</v>
      </c>
      <c r="E1331" s="2" t="s">
        <v>124</v>
      </c>
    </row>
    <row r="1332" spans="1:5">
      <c r="A1332" s="2">
        <v>2022</v>
      </c>
      <c r="B1332" s="2">
        <v>3</v>
      </c>
      <c r="C1332" s="2" t="s">
        <v>5</v>
      </c>
      <c r="D1332" s="2" t="s">
        <v>30</v>
      </c>
      <c r="E1332" s="2" t="s">
        <v>124</v>
      </c>
    </row>
    <row r="1333" spans="1:5">
      <c r="A1333" s="2">
        <v>2022</v>
      </c>
      <c r="B1333" s="2">
        <v>2</v>
      </c>
      <c r="C1333" s="2" t="s">
        <v>5</v>
      </c>
      <c r="D1333" s="2" t="s">
        <v>17</v>
      </c>
      <c r="E1333" s="2" t="s">
        <v>124</v>
      </c>
    </row>
    <row r="1334" spans="1:5">
      <c r="A1334" s="2">
        <v>2022</v>
      </c>
      <c r="B1334" s="2">
        <v>4</v>
      </c>
      <c r="C1334" s="2" t="s">
        <v>4</v>
      </c>
      <c r="D1334" s="2" t="s">
        <v>14</v>
      </c>
      <c r="E1334" s="2" t="s">
        <v>124</v>
      </c>
    </row>
    <row r="1335" spans="1:5">
      <c r="A1335" s="2">
        <v>2022</v>
      </c>
      <c r="B1335" s="2">
        <v>4</v>
      </c>
      <c r="C1335" s="2" t="s">
        <v>4</v>
      </c>
      <c r="D1335" s="2" t="s">
        <v>14</v>
      </c>
      <c r="E1335" s="2" t="s">
        <v>124</v>
      </c>
    </row>
    <row r="1336" spans="1:5">
      <c r="A1336" s="2">
        <v>2022</v>
      </c>
      <c r="B1336" s="2">
        <v>4</v>
      </c>
      <c r="C1336" s="2" t="s">
        <v>4</v>
      </c>
      <c r="D1336" s="2" t="s">
        <v>27</v>
      </c>
      <c r="E1336" s="2" t="s">
        <v>124</v>
      </c>
    </row>
    <row r="1337" spans="1:5">
      <c r="A1337" s="2">
        <v>2022</v>
      </c>
      <c r="B1337" s="2">
        <v>6</v>
      </c>
      <c r="C1337" s="2" t="s">
        <v>5</v>
      </c>
      <c r="D1337" s="2" t="s">
        <v>55</v>
      </c>
      <c r="E1337" s="2" t="s">
        <v>124</v>
      </c>
    </row>
    <row r="1338" spans="1:5">
      <c r="A1338" s="2">
        <v>2022</v>
      </c>
      <c r="B1338" s="2">
        <v>4</v>
      </c>
      <c r="C1338" s="2" t="s">
        <v>4</v>
      </c>
      <c r="D1338" s="2" t="s">
        <v>29</v>
      </c>
      <c r="E1338" s="2" t="s">
        <v>124</v>
      </c>
    </row>
    <row r="1339" spans="1:5">
      <c r="A1339" s="2">
        <v>2022</v>
      </c>
      <c r="B1339" s="2">
        <v>4</v>
      </c>
      <c r="C1339" s="2" t="s">
        <v>4</v>
      </c>
      <c r="D1339" s="2" t="s">
        <v>29</v>
      </c>
      <c r="E1339" s="2" t="s">
        <v>124</v>
      </c>
    </row>
    <row r="1340" spans="1:5">
      <c r="A1340" s="2">
        <v>2022</v>
      </c>
      <c r="B1340" s="2">
        <v>3</v>
      </c>
      <c r="C1340" s="2" t="s">
        <v>5</v>
      </c>
      <c r="D1340" s="2" t="s">
        <v>30</v>
      </c>
      <c r="E1340" s="2" t="s">
        <v>124</v>
      </c>
    </row>
    <row r="1341" spans="1:5">
      <c r="A1341" s="2">
        <v>2022</v>
      </c>
      <c r="B1341" s="2">
        <v>4</v>
      </c>
      <c r="C1341" s="2" t="s">
        <v>4</v>
      </c>
      <c r="D1341" s="2" t="s">
        <v>14</v>
      </c>
      <c r="E1341" s="2" t="s">
        <v>124</v>
      </c>
    </row>
    <row r="1342" spans="1:5">
      <c r="A1342" s="2">
        <v>2022</v>
      </c>
      <c r="B1342" s="2">
        <v>7</v>
      </c>
      <c r="C1342" s="2" t="s">
        <v>5</v>
      </c>
      <c r="D1342" s="2" t="s">
        <v>16</v>
      </c>
      <c r="E1342" s="2" t="s">
        <v>124</v>
      </c>
    </row>
    <row r="1343" spans="1:5">
      <c r="A1343" s="2">
        <v>2022</v>
      </c>
      <c r="B1343" s="2">
        <v>5</v>
      </c>
      <c r="C1343" s="2" t="s">
        <v>5</v>
      </c>
      <c r="D1343" s="2" t="s">
        <v>27</v>
      </c>
      <c r="E1343" s="2" t="s">
        <v>124</v>
      </c>
    </row>
    <row r="1344" spans="1:5">
      <c r="A1344" s="2">
        <v>2022</v>
      </c>
      <c r="B1344" s="2">
        <v>4</v>
      </c>
      <c r="C1344" s="2" t="s">
        <v>4</v>
      </c>
      <c r="D1344" s="2" t="s">
        <v>36</v>
      </c>
      <c r="E1344" s="2" t="s">
        <v>124</v>
      </c>
    </row>
    <row r="1345" spans="1:5">
      <c r="A1345" s="2">
        <v>2022</v>
      </c>
      <c r="B1345" s="2">
        <v>4</v>
      </c>
      <c r="C1345" s="2" t="s">
        <v>4</v>
      </c>
      <c r="D1345" s="2" t="s">
        <v>48</v>
      </c>
      <c r="E1345" s="2" t="s">
        <v>124</v>
      </c>
    </row>
    <row r="1346" spans="1:5">
      <c r="A1346" s="2">
        <v>2022</v>
      </c>
      <c r="B1346" s="2">
        <v>4</v>
      </c>
      <c r="C1346" s="2" t="s">
        <v>4</v>
      </c>
      <c r="D1346" s="2" t="s">
        <v>11</v>
      </c>
      <c r="E1346" s="2" t="s">
        <v>124</v>
      </c>
    </row>
    <row r="1347" spans="1:5">
      <c r="A1347" s="2">
        <v>2022</v>
      </c>
      <c r="B1347" s="2">
        <v>3</v>
      </c>
      <c r="C1347" s="2" t="s">
        <v>5</v>
      </c>
      <c r="D1347" s="2" t="s">
        <v>30</v>
      </c>
      <c r="E1347" s="2" t="s">
        <v>124</v>
      </c>
    </row>
    <row r="1348" spans="1:5">
      <c r="A1348" s="2">
        <v>2022</v>
      </c>
      <c r="B1348" s="2">
        <v>3</v>
      </c>
      <c r="C1348" s="2" t="s">
        <v>5</v>
      </c>
      <c r="D1348" s="2" t="s">
        <v>30</v>
      </c>
      <c r="E1348" s="2" t="s">
        <v>124</v>
      </c>
    </row>
    <row r="1349" spans="1:5">
      <c r="A1349" s="2">
        <v>2022</v>
      </c>
      <c r="B1349" s="2">
        <v>4</v>
      </c>
      <c r="C1349" s="2" t="s">
        <v>4</v>
      </c>
      <c r="D1349" s="2" t="s">
        <v>78</v>
      </c>
      <c r="E1349" s="2" t="s">
        <v>124</v>
      </c>
    </row>
    <row r="1350" spans="1:5">
      <c r="A1350" s="2">
        <v>2022</v>
      </c>
      <c r="B1350" s="2">
        <v>4</v>
      </c>
      <c r="C1350" s="2" t="s">
        <v>4</v>
      </c>
      <c r="D1350" s="2" t="s">
        <v>27</v>
      </c>
      <c r="E1350" s="2" t="s">
        <v>124</v>
      </c>
    </row>
    <row r="1351" spans="1:5">
      <c r="A1351" s="2">
        <v>2022</v>
      </c>
      <c r="B1351" s="2">
        <v>4</v>
      </c>
      <c r="C1351" s="2" t="s">
        <v>4</v>
      </c>
      <c r="D1351" s="2" t="s">
        <v>60</v>
      </c>
      <c r="E1351" s="2" t="s">
        <v>124</v>
      </c>
    </row>
    <row r="1352" spans="1:5">
      <c r="A1352" s="2">
        <v>2022</v>
      </c>
      <c r="B1352" s="2">
        <v>4</v>
      </c>
      <c r="C1352" s="2" t="s">
        <v>4</v>
      </c>
      <c r="D1352" s="2" t="s">
        <v>29</v>
      </c>
      <c r="E1352" s="2" t="s">
        <v>124</v>
      </c>
    </row>
    <row r="1353" spans="1:5">
      <c r="A1353" s="2">
        <v>2022</v>
      </c>
      <c r="B1353" s="2">
        <v>4</v>
      </c>
      <c r="C1353" s="2" t="s">
        <v>4</v>
      </c>
      <c r="D1353" s="2" t="s">
        <v>8</v>
      </c>
      <c r="E1353" s="2" t="s">
        <v>124</v>
      </c>
    </row>
    <row r="1354" spans="1:5">
      <c r="A1354" s="2">
        <v>2022</v>
      </c>
      <c r="B1354" s="2">
        <v>4</v>
      </c>
      <c r="C1354" s="2" t="s">
        <v>4</v>
      </c>
      <c r="D1354" s="2" t="s">
        <v>26</v>
      </c>
      <c r="E1354" s="2" t="s">
        <v>124</v>
      </c>
    </row>
    <row r="1355" spans="1:5">
      <c r="A1355" s="2">
        <v>2022</v>
      </c>
      <c r="B1355" s="2">
        <v>4</v>
      </c>
      <c r="C1355" s="2" t="s">
        <v>4</v>
      </c>
      <c r="D1355" s="2" t="s">
        <v>12</v>
      </c>
      <c r="E1355" s="2" t="s">
        <v>124</v>
      </c>
    </row>
    <row r="1356" spans="1:5">
      <c r="A1356" s="2">
        <v>2022</v>
      </c>
      <c r="B1356" s="2">
        <v>4</v>
      </c>
      <c r="C1356" s="2" t="s">
        <v>4</v>
      </c>
      <c r="D1356" s="2" t="s">
        <v>13</v>
      </c>
      <c r="E1356" s="2" t="s">
        <v>124</v>
      </c>
    </row>
    <row r="1357" spans="1:5">
      <c r="A1357" s="2">
        <v>2022</v>
      </c>
      <c r="B1357" s="2">
        <v>4</v>
      </c>
      <c r="C1357" s="2" t="s">
        <v>5</v>
      </c>
      <c r="D1357" s="2" t="s">
        <v>119</v>
      </c>
      <c r="E1357" s="2" t="s">
        <v>124</v>
      </c>
    </row>
    <row r="1358" spans="1:5">
      <c r="A1358" s="2">
        <v>2022</v>
      </c>
      <c r="B1358" s="2">
        <v>4</v>
      </c>
      <c r="C1358" s="2" t="s">
        <v>5</v>
      </c>
      <c r="D1358" s="2" t="s">
        <v>119</v>
      </c>
      <c r="E1358" s="2" t="s">
        <v>124</v>
      </c>
    </row>
    <row r="1359" spans="1:5">
      <c r="A1359" s="2">
        <v>2022</v>
      </c>
      <c r="B1359" s="2">
        <v>4</v>
      </c>
      <c r="C1359" s="2" t="s">
        <v>4</v>
      </c>
      <c r="D1359" s="2" t="s">
        <v>84</v>
      </c>
      <c r="E1359" s="2" t="s">
        <v>124</v>
      </c>
    </row>
    <row r="1360" spans="1:5">
      <c r="A1360" s="2">
        <v>2022</v>
      </c>
      <c r="B1360" s="2">
        <v>4</v>
      </c>
      <c r="C1360" s="2" t="s">
        <v>5</v>
      </c>
      <c r="D1360" s="2" t="s">
        <v>119</v>
      </c>
      <c r="E1360" s="2" t="s">
        <v>124</v>
      </c>
    </row>
    <row r="1361" spans="1:5">
      <c r="A1361" s="2">
        <v>2022</v>
      </c>
      <c r="B1361" s="2">
        <v>4</v>
      </c>
      <c r="C1361" s="2" t="s">
        <v>5</v>
      </c>
      <c r="D1361" s="2" t="s">
        <v>119</v>
      </c>
      <c r="E1361" s="2" t="s">
        <v>124</v>
      </c>
    </row>
    <row r="1362" spans="1:5">
      <c r="A1362" s="2">
        <v>2022</v>
      </c>
      <c r="B1362" s="2">
        <v>4</v>
      </c>
      <c r="C1362" s="2" t="s">
        <v>5</v>
      </c>
      <c r="D1362" s="2" t="s">
        <v>119</v>
      </c>
      <c r="E1362" s="2" t="s">
        <v>124</v>
      </c>
    </row>
    <row r="1363" spans="1:5">
      <c r="A1363" s="2">
        <v>2022</v>
      </c>
      <c r="B1363" s="2">
        <v>4</v>
      </c>
      <c r="C1363" s="2" t="s">
        <v>5</v>
      </c>
      <c r="D1363" s="2" t="s">
        <v>119</v>
      </c>
      <c r="E1363" s="2" t="s">
        <v>124</v>
      </c>
    </row>
    <row r="1364" spans="1:5">
      <c r="A1364" s="2">
        <v>2022</v>
      </c>
      <c r="B1364" s="2">
        <v>4</v>
      </c>
      <c r="C1364" s="2" t="s">
        <v>5</v>
      </c>
      <c r="D1364" s="2" t="s">
        <v>119</v>
      </c>
      <c r="E1364" s="2" t="s">
        <v>124</v>
      </c>
    </row>
    <row r="1365" spans="1:5">
      <c r="A1365" s="2">
        <v>2022</v>
      </c>
      <c r="B1365" s="2">
        <v>5</v>
      </c>
      <c r="C1365" s="2" t="s">
        <v>5</v>
      </c>
      <c r="D1365" s="2" t="s">
        <v>119</v>
      </c>
      <c r="E1365" s="2" t="s">
        <v>124</v>
      </c>
    </row>
    <row r="1366" spans="1:5">
      <c r="A1366" s="2">
        <v>2022</v>
      </c>
      <c r="B1366" s="2">
        <v>4</v>
      </c>
      <c r="C1366" s="2" t="s">
        <v>4</v>
      </c>
      <c r="D1366" s="2" t="s">
        <v>46</v>
      </c>
      <c r="E1366" s="2" t="s">
        <v>124</v>
      </c>
    </row>
    <row r="1367" spans="1:5">
      <c r="A1367" s="2">
        <v>2022</v>
      </c>
      <c r="B1367" s="2">
        <v>5</v>
      </c>
      <c r="C1367" s="2" t="s">
        <v>5</v>
      </c>
      <c r="D1367" s="2" t="s">
        <v>119</v>
      </c>
      <c r="E1367" s="2" t="s">
        <v>124</v>
      </c>
    </row>
    <row r="1368" spans="1:5">
      <c r="A1368" s="2">
        <v>2022</v>
      </c>
      <c r="B1368" s="2">
        <v>5</v>
      </c>
      <c r="C1368" s="2" t="s">
        <v>5</v>
      </c>
      <c r="D1368" s="2" t="s">
        <v>119</v>
      </c>
      <c r="E1368" s="2" t="s">
        <v>124</v>
      </c>
    </row>
    <row r="1369" spans="1:5">
      <c r="A1369" s="2">
        <v>2022</v>
      </c>
      <c r="B1369" s="2">
        <v>5</v>
      </c>
      <c r="C1369" s="2" t="s">
        <v>5</v>
      </c>
      <c r="D1369" s="2" t="s">
        <v>119</v>
      </c>
      <c r="E1369" s="2" t="s">
        <v>124</v>
      </c>
    </row>
    <row r="1370" spans="1:5">
      <c r="A1370" s="2">
        <v>2022</v>
      </c>
      <c r="B1370" s="2">
        <v>7</v>
      </c>
      <c r="C1370" s="2" t="s">
        <v>5</v>
      </c>
      <c r="D1370" s="2" t="s">
        <v>119</v>
      </c>
      <c r="E1370" s="2" t="s">
        <v>124</v>
      </c>
    </row>
    <row r="1371" spans="1:5">
      <c r="A1371" s="2">
        <v>2022</v>
      </c>
      <c r="B1371" s="2">
        <v>4</v>
      </c>
      <c r="C1371" s="2" t="s">
        <v>4</v>
      </c>
      <c r="D1371" s="2" t="s">
        <v>119</v>
      </c>
      <c r="E1371" s="2" t="s">
        <v>124</v>
      </c>
    </row>
    <row r="1372" spans="1:5">
      <c r="A1372" s="2">
        <v>2022</v>
      </c>
      <c r="B1372" s="2">
        <v>7</v>
      </c>
      <c r="C1372" s="2" t="s">
        <v>5</v>
      </c>
      <c r="D1372" s="2" t="s">
        <v>9</v>
      </c>
      <c r="E1372" s="2" t="s">
        <v>124</v>
      </c>
    </row>
    <row r="1373" spans="1:5">
      <c r="A1373" s="2">
        <v>2022</v>
      </c>
      <c r="B1373" s="2">
        <v>4</v>
      </c>
      <c r="C1373" s="2" t="s">
        <v>4</v>
      </c>
      <c r="D1373" s="2" t="s">
        <v>30</v>
      </c>
      <c r="E1373" s="2" t="s">
        <v>124</v>
      </c>
    </row>
    <row r="1374" spans="1:5">
      <c r="A1374" s="2">
        <v>2022</v>
      </c>
      <c r="B1374" s="2">
        <v>4</v>
      </c>
      <c r="C1374" s="2" t="s">
        <v>4</v>
      </c>
      <c r="D1374" s="2" t="s">
        <v>9</v>
      </c>
      <c r="E1374" s="2" t="s">
        <v>124</v>
      </c>
    </row>
    <row r="1375" spans="1:5">
      <c r="A1375" s="2">
        <v>2022</v>
      </c>
      <c r="B1375" s="2">
        <v>8</v>
      </c>
      <c r="C1375" s="2" t="s">
        <v>5</v>
      </c>
      <c r="D1375" s="2" t="s">
        <v>9</v>
      </c>
      <c r="E1375" s="2" t="s">
        <v>124</v>
      </c>
    </row>
    <row r="1376" spans="1:5">
      <c r="A1376" s="2">
        <v>2022</v>
      </c>
      <c r="B1376" s="2">
        <v>4</v>
      </c>
      <c r="C1376" s="2" t="s">
        <v>4</v>
      </c>
      <c r="D1376" s="2" t="s">
        <v>46</v>
      </c>
      <c r="E1376" s="2" t="s">
        <v>124</v>
      </c>
    </row>
    <row r="1377" spans="1:5">
      <c r="A1377" s="2">
        <v>2022</v>
      </c>
      <c r="B1377" s="2">
        <v>4</v>
      </c>
      <c r="C1377" s="2" t="s">
        <v>4</v>
      </c>
      <c r="D1377" s="2" t="s">
        <v>46</v>
      </c>
      <c r="E1377" s="2" t="s">
        <v>124</v>
      </c>
    </row>
    <row r="1378" spans="1:5">
      <c r="A1378" s="2">
        <v>2022</v>
      </c>
      <c r="B1378" s="2">
        <v>5</v>
      </c>
      <c r="C1378" s="2" t="s">
        <v>4</v>
      </c>
      <c r="D1378" s="2" t="s">
        <v>27</v>
      </c>
      <c r="E1378" s="2" t="s">
        <v>124</v>
      </c>
    </row>
    <row r="1379" spans="1:5">
      <c r="A1379" s="2">
        <v>2022</v>
      </c>
      <c r="B1379" s="2">
        <v>5</v>
      </c>
      <c r="C1379" s="2" t="s">
        <v>4</v>
      </c>
      <c r="D1379" s="2" t="s">
        <v>23</v>
      </c>
      <c r="E1379" s="2" t="s">
        <v>124</v>
      </c>
    </row>
    <row r="1380" spans="1:5">
      <c r="A1380" s="2">
        <v>2022</v>
      </c>
      <c r="B1380" s="2">
        <v>5</v>
      </c>
      <c r="C1380" s="2" t="s">
        <v>4</v>
      </c>
      <c r="D1380" s="2" t="s">
        <v>119</v>
      </c>
      <c r="E1380" s="2" t="s">
        <v>124</v>
      </c>
    </row>
    <row r="1381" spans="1:5">
      <c r="A1381" s="2">
        <v>2022</v>
      </c>
      <c r="B1381" s="2">
        <v>5</v>
      </c>
      <c r="C1381" s="2" t="s">
        <v>4</v>
      </c>
      <c r="D1381" s="2" t="s">
        <v>119</v>
      </c>
      <c r="E1381" s="2" t="s">
        <v>124</v>
      </c>
    </row>
    <row r="1382" spans="1:5">
      <c r="A1382" s="2">
        <v>2022</v>
      </c>
      <c r="B1382" s="2">
        <v>5</v>
      </c>
      <c r="C1382" s="2" t="s">
        <v>4</v>
      </c>
      <c r="D1382" s="2" t="s">
        <v>32</v>
      </c>
      <c r="E1382" s="2" t="s">
        <v>124</v>
      </c>
    </row>
    <row r="1383" spans="1:5">
      <c r="A1383" s="2">
        <v>2022</v>
      </c>
      <c r="B1383" s="2">
        <v>5</v>
      </c>
      <c r="C1383" s="2" t="s">
        <v>4</v>
      </c>
      <c r="D1383" s="2" t="s">
        <v>8</v>
      </c>
      <c r="E1383" s="2" t="s">
        <v>124</v>
      </c>
    </row>
    <row r="1384" spans="1:5">
      <c r="A1384" s="2">
        <v>2022</v>
      </c>
      <c r="B1384" s="2">
        <v>7</v>
      </c>
      <c r="C1384" s="2" t="s">
        <v>96</v>
      </c>
      <c r="D1384" s="2" t="s">
        <v>55</v>
      </c>
      <c r="E1384" s="2" t="s">
        <v>124</v>
      </c>
    </row>
    <row r="1385" spans="1:5">
      <c r="A1385" s="2">
        <v>2022</v>
      </c>
      <c r="B1385" s="2">
        <v>7</v>
      </c>
      <c r="C1385" s="2" t="s">
        <v>96</v>
      </c>
      <c r="D1385" s="2" t="s">
        <v>30</v>
      </c>
      <c r="E1385" s="2" t="s">
        <v>124</v>
      </c>
    </row>
    <row r="1386" spans="1:5">
      <c r="A1386" s="2">
        <v>2022</v>
      </c>
      <c r="B1386" s="2">
        <v>5</v>
      </c>
      <c r="C1386" s="2" t="s">
        <v>4</v>
      </c>
      <c r="D1386" s="2" t="s">
        <v>119</v>
      </c>
      <c r="E1386" s="2" t="s">
        <v>124</v>
      </c>
    </row>
    <row r="1387" spans="1:5">
      <c r="A1387" s="2">
        <v>2022</v>
      </c>
      <c r="B1387" s="2">
        <v>5</v>
      </c>
      <c r="C1387" s="2" t="s">
        <v>4</v>
      </c>
      <c r="D1387" s="2" t="s">
        <v>119</v>
      </c>
      <c r="E1387" s="2" t="s">
        <v>124</v>
      </c>
    </row>
    <row r="1388" spans="1:5">
      <c r="A1388" s="2">
        <v>2022</v>
      </c>
      <c r="B1388" s="2">
        <v>5</v>
      </c>
      <c r="C1388" s="2" t="s">
        <v>4</v>
      </c>
      <c r="D1388" s="2" t="s">
        <v>36</v>
      </c>
      <c r="E1388" s="2" t="s">
        <v>124</v>
      </c>
    </row>
    <row r="1389" spans="1:5">
      <c r="A1389" s="2">
        <v>2022</v>
      </c>
      <c r="B1389" s="2">
        <v>5</v>
      </c>
      <c r="C1389" s="2" t="s">
        <v>4</v>
      </c>
      <c r="D1389" s="2" t="s">
        <v>36</v>
      </c>
      <c r="E1389" s="2" t="s">
        <v>124</v>
      </c>
    </row>
    <row r="1390" spans="1:5">
      <c r="A1390" s="2">
        <v>2022</v>
      </c>
      <c r="B1390" s="2">
        <v>7</v>
      </c>
      <c r="C1390" s="2" t="s">
        <v>96</v>
      </c>
      <c r="D1390" s="2" t="s">
        <v>30</v>
      </c>
      <c r="E1390" s="2" t="s">
        <v>124</v>
      </c>
    </row>
    <row r="1391" spans="1:5">
      <c r="A1391" s="2">
        <v>2022</v>
      </c>
      <c r="B1391" s="2">
        <v>7</v>
      </c>
      <c r="C1391" s="2" t="s">
        <v>5</v>
      </c>
      <c r="D1391" s="2" t="s">
        <v>10</v>
      </c>
      <c r="E1391" s="2" t="s">
        <v>124</v>
      </c>
    </row>
    <row r="1392" spans="1:5">
      <c r="A1392" s="2">
        <v>2022</v>
      </c>
      <c r="B1392" s="2">
        <v>5</v>
      </c>
      <c r="C1392" s="2" t="s">
        <v>4</v>
      </c>
      <c r="D1392" s="2" t="s">
        <v>14</v>
      </c>
      <c r="E1392" s="2" t="s">
        <v>124</v>
      </c>
    </row>
    <row r="1393" spans="1:5">
      <c r="A1393" s="2">
        <v>2022</v>
      </c>
      <c r="B1393" s="2">
        <v>5</v>
      </c>
      <c r="C1393" s="2" t="s">
        <v>4</v>
      </c>
      <c r="D1393" s="2" t="s">
        <v>27</v>
      </c>
      <c r="E1393" s="2" t="s">
        <v>124</v>
      </c>
    </row>
    <row r="1394" spans="1:5">
      <c r="A1394" s="2">
        <v>2022</v>
      </c>
      <c r="B1394" s="2">
        <v>5</v>
      </c>
      <c r="C1394" s="2" t="s">
        <v>4</v>
      </c>
      <c r="D1394" s="2" t="s">
        <v>119</v>
      </c>
      <c r="E1394" s="2" t="s">
        <v>124</v>
      </c>
    </row>
    <row r="1395" spans="1:5">
      <c r="A1395" s="2">
        <v>2022</v>
      </c>
      <c r="B1395" s="2">
        <v>5</v>
      </c>
      <c r="C1395" s="2" t="s">
        <v>4</v>
      </c>
      <c r="D1395" s="2" t="s">
        <v>27</v>
      </c>
      <c r="E1395" s="2" t="s">
        <v>124</v>
      </c>
    </row>
    <row r="1396" spans="1:5">
      <c r="A1396" s="2">
        <v>2022</v>
      </c>
      <c r="B1396" s="2">
        <v>7</v>
      </c>
      <c r="C1396" s="2" t="s">
        <v>5</v>
      </c>
      <c r="D1396" s="2" t="s">
        <v>119</v>
      </c>
      <c r="E1396" s="2" t="s">
        <v>124</v>
      </c>
    </row>
    <row r="1397" spans="1:5">
      <c r="A1397" s="2">
        <v>2022</v>
      </c>
      <c r="B1397" s="2">
        <v>5</v>
      </c>
      <c r="C1397" s="2" t="s">
        <v>5</v>
      </c>
      <c r="D1397" s="2" t="s">
        <v>27</v>
      </c>
      <c r="E1397" s="2" t="s">
        <v>124</v>
      </c>
    </row>
    <row r="1398" spans="1:5">
      <c r="A1398" s="2">
        <v>2022</v>
      </c>
      <c r="B1398" s="2">
        <v>11</v>
      </c>
      <c r="C1398" s="2" t="s">
        <v>5</v>
      </c>
      <c r="D1398" s="2" t="s">
        <v>36</v>
      </c>
      <c r="E1398" s="2" t="s">
        <v>124</v>
      </c>
    </row>
    <row r="1399" spans="1:5">
      <c r="A1399" s="2">
        <v>2022</v>
      </c>
      <c r="B1399" s="2">
        <v>5</v>
      </c>
      <c r="C1399" s="2" t="s">
        <v>4</v>
      </c>
      <c r="D1399" s="2" t="s">
        <v>62</v>
      </c>
      <c r="E1399" s="2" t="s">
        <v>124</v>
      </c>
    </row>
    <row r="1400" spans="1:5">
      <c r="A1400" s="2">
        <v>2022</v>
      </c>
      <c r="B1400" s="2">
        <v>5</v>
      </c>
      <c r="C1400" s="2" t="s">
        <v>5</v>
      </c>
      <c r="D1400" s="2" t="s">
        <v>27</v>
      </c>
      <c r="E1400" s="2" t="s">
        <v>124</v>
      </c>
    </row>
    <row r="1401" spans="1:5">
      <c r="A1401" s="2">
        <v>2022</v>
      </c>
      <c r="B1401" s="2">
        <v>5</v>
      </c>
      <c r="C1401" s="2" t="s">
        <v>4</v>
      </c>
      <c r="D1401" s="2" t="s">
        <v>11</v>
      </c>
      <c r="E1401" s="2" t="s">
        <v>124</v>
      </c>
    </row>
    <row r="1402" spans="1:5">
      <c r="A1402" s="2">
        <v>2022</v>
      </c>
      <c r="B1402" s="2">
        <v>5</v>
      </c>
      <c r="C1402" s="2" t="s">
        <v>4</v>
      </c>
      <c r="D1402" s="2" t="s">
        <v>60</v>
      </c>
      <c r="E1402" s="2" t="s">
        <v>124</v>
      </c>
    </row>
    <row r="1403" spans="1:5">
      <c r="A1403" s="2">
        <v>2022</v>
      </c>
      <c r="B1403" s="2">
        <v>5</v>
      </c>
      <c r="C1403" s="2" t="s">
        <v>4</v>
      </c>
      <c r="D1403" s="2" t="s">
        <v>16</v>
      </c>
      <c r="E1403" s="2" t="s">
        <v>124</v>
      </c>
    </row>
    <row r="1404" spans="1:5">
      <c r="A1404" s="2">
        <v>2022</v>
      </c>
      <c r="B1404" s="2">
        <v>5</v>
      </c>
      <c r="C1404" s="2" t="s">
        <v>4</v>
      </c>
      <c r="D1404" s="2" t="s">
        <v>112</v>
      </c>
      <c r="E1404" s="2" t="s">
        <v>124</v>
      </c>
    </row>
    <row r="1405" spans="1:5">
      <c r="A1405" s="2">
        <v>2022</v>
      </c>
      <c r="B1405" s="2">
        <v>5</v>
      </c>
      <c r="C1405" s="2" t="s">
        <v>4</v>
      </c>
      <c r="D1405" s="2" t="s">
        <v>48</v>
      </c>
      <c r="E1405" s="2" t="s">
        <v>124</v>
      </c>
    </row>
    <row r="1406" spans="1:5">
      <c r="A1406" s="2">
        <v>2022</v>
      </c>
      <c r="B1406" s="2">
        <v>5</v>
      </c>
      <c r="C1406" s="2" t="s">
        <v>4</v>
      </c>
      <c r="D1406" s="2" t="s">
        <v>85</v>
      </c>
      <c r="E1406" s="2" t="s">
        <v>124</v>
      </c>
    </row>
    <row r="1407" spans="1:5">
      <c r="A1407" s="2">
        <v>2022</v>
      </c>
      <c r="B1407" s="2">
        <v>5</v>
      </c>
      <c r="C1407" s="2" t="s">
        <v>4</v>
      </c>
      <c r="D1407" s="2" t="s">
        <v>119</v>
      </c>
      <c r="E1407" s="2" t="s">
        <v>124</v>
      </c>
    </row>
    <row r="1408" spans="1:5">
      <c r="A1408" s="2">
        <v>2022</v>
      </c>
      <c r="B1408" s="2">
        <v>11</v>
      </c>
      <c r="C1408" s="2" t="s">
        <v>5</v>
      </c>
      <c r="D1408" s="2" t="s">
        <v>14</v>
      </c>
      <c r="E1408" s="2" t="s">
        <v>124</v>
      </c>
    </row>
    <row r="1409" spans="1:5">
      <c r="A1409" s="2">
        <v>2022</v>
      </c>
      <c r="B1409" s="2">
        <v>5</v>
      </c>
      <c r="C1409" s="2" t="s">
        <v>4</v>
      </c>
      <c r="D1409" s="2" t="s">
        <v>36</v>
      </c>
      <c r="E1409" s="2" t="s">
        <v>124</v>
      </c>
    </row>
    <row r="1410" spans="1:5">
      <c r="A1410" s="2">
        <v>2022</v>
      </c>
      <c r="B1410" s="2">
        <v>11</v>
      </c>
      <c r="C1410" s="2" t="s">
        <v>5</v>
      </c>
      <c r="D1410" s="2" t="s">
        <v>14</v>
      </c>
      <c r="E1410" s="2" t="s">
        <v>124</v>
      </c>
    </row>
    <row r="1411" spans="1:5">
      <c r="A1411" s="2">
        <v>2022</v>
      </c>
      <c r="B1411" s="2">
        <v>5</v>
      </c>
      <c r="C1411" s="2" t="s">
        <v>4</v>
      </c>
      <c r="D1411" s="2" t="s">
        <v>27</v>
      </c>
      <c r="E1411" s="2" t="s">
        <v>124</v>
      </c>
    </row>
    <row r="1412" spans="1:5">
      <c r="A1412" s="2">
        <v>2022</v>
      </c>
      <c r="B1412" s="2">
        <v>5</v>
      </c>
      <c r="C1412" s="2" t="s">
        <v>4</v>
      </c>
      <c r="D1412" s="2" t="s">
        <v>27</v>
      </c>
      <c r="E1412" s="2" t="s">
        <v>124</v>
      </c>
    </row>
    <row r="1413" spans="1:5">
      <c r="A1413" s="2">
        <v>2022</v>
      </c>
      <c r="B1413" s="2">
        <v>3</v>
      </c>
      <c r="C1413" s="2" t="s">
        <v>5</v>
      </c>
      <c r="D1413" s="2" t="s">
        <v>30</v>
      </c>
      <c r="E1413" s="2" t="s">
        <v>124</v>
      </c>
    </row>
    <row r="1414" spans="1:5">
      <c r="A1414" s="2">
        <v>2022</v>
      </c>
      <c r="B1414" s="2">
        <v>5</v>
      </c>
      <c r="C1414" s="2" t="s">
        <v>4</v>
      </c>
      <c r="D1414" s="2" t="s">
        <v>119</v>
      </c>
      <c r="E1414" s="2" t="s">
        <v>124</v>
      </c>
    </row>
    <row r="1415" spans="1:5">
      <c r="A1415" s="2">
        <v>2022</v>
      </c>
      <c r="B1415" s="2">
        <v>5</v>
      </c>
      <c r="C1415" s="2" t="s">
        <v>105</v>
      </c>
      <c r="D1415" s="2" t="s">
        <v>30</v>
      </c>
      <c r="E1415" s="2" t="s">
        <v>124</v>
      </c>
    </row>
    <row r="1416" spans="1:5">
      <c r="A1416" s="2">
        <v>2022</v>
      </c>
      <c r="B1416" s="2">
        <v>5</v>
      </c>
      <c r="C1416" s="2" t="s">
        <v>4</v>
      </c>
      <c r="D1416" s="2" t="s">
        <v>30</v>
      </c>
      <c r="E1416" s="2" t="s">
        <v>124</v>
      </c>
    </row>
    <row r="1417" spans="1:5">
      <c r="A1417" s="2">
        <v>2022</v>
      </c>
      <c r="B1417" s="2">
        <v>5</v>
      </c>
      <c r="C1417" s="2" t="s">
        <v>4</v>
      </c>
      <c r="D1417" s="2" t="s">
        <v>30</v>
      </c>
      <c r="E1417" s="2" t="s">
        <v>124</v>
      </c>
    </row>
    <row r="1418" spans="1:5">
      <c r="A1418" s="2">
        <v>2022</v>
      </c>
      <c r="B1418" s="2">
        <v>5</v>
      </c>
      <c r="C1418" s="2" t="s">
        <v>4</v>
      </c>
      <c r="D1418" s="2" t="s">
        <v>9</v>
      </c>
      <c r="E1418" s="2" t="s">
        <v>124</v>
      </c>
    </row>
    <row r="1419" spans="1:5">
      <c r="A1419" s="2">
        <v>2022</v>
      </c>
      <c r="B1419" s="2">
        <v>5</v>
      </c>
      <c r="C1419" s="2" t="s">
        <v>4</v>
      </c>
      <c r="D1419" s="2" t="s">
        <v>9</v>
      </c>
      <c r="E1419" s="2" t="s">
        <v>124</v>
      </c>
    </row>
    <row r="1420" spans="1:5">
      <c r="A1420" s="2">
        <v>2022</v>
      </c>
      <c r="B1420" s="2">
        <v>8</v>
      </c>
      <c r="C1420" s="2" t="s">
        <v>96</v>
      </c>
      <c r="D1420" s="2" t="s">
        <v>30</v>
      </c>
      <c r="E1420" s="2" t="s">
        <v>124</v>
      </c>
    </row>
    <row r="1421" spans="1:5">
      <c r="A1421" s="2">
        <v>2022</v>
      </c>
      <c r="B1421" s="2">
        <v>10</v>
      </c>
      <c r="C1421" s="2" t="s">
        <v>5</v>
      </c>
      <c r="D1421" s="2" t="s">
        <v>17</v>
      </c>
      <c r="E1421" s="2" t="s">
        <v>124</v>
      </c>
    </row>
    <row r="1422" spans="1:5">
      <c r="A1422" s="2">
        <v>2022</v>
      </c>
      <c r="B1422" s="2">
        <v>5</v>
      </c>
      <c r="C1422" s="2" t="s">
        <v>4</v>
      </c>
      <c r="D1422" s="2" t="s">
        <v>30</v>
      </c>
      <c r="E1422" s="2" t="s">
        <v>124</v>
      </c>
    </row>
    <row r="1423" spans="1:5">
      <c r="A1423" s="2">
        <v>2022</v>
      </c>
      <c r="B1423" s="2">
        <v>7</v>
      </c>
      <c r="C1423" s="2" t="s">
        <v>5</v>
      </c>
      <c r="D1423" s="2" t="s">
        <v>119</v>
      </c>
      <c r="E1423" s="2" t="s">
        <v>124</v>
      </c>
    </row>
    <row r="1424" spans="1:5">
      <c r="A1424" s="2">
        <v>2022</v>
      </c>
      <c r="B1424" s="2">
        <v>7</v>
      </c>
      <c r="C1424" s="2" t="s">
        <v>5</v>
      </c>
      <c r="D1424" s="2" t="s">
        <v>119</v>
      </c>
      <c r="E1424" s="2" t="s">
        <v>124</v>
      </c>
    </row>
    <row r="1425" spans="1:5">
      <c r="A1425" s="2">
        <v>2022</v>
      </c>
      <c r="B1425" s="2">
        <v>5</v>
      </c>
      <c r="C1425" s="2" t="s">
        <v>4</v>
      </c>
      <c r="D1425" s="2" t="s">
        <v>30</v>
      </c>
      <c r="E1425" s="2" t="s">
        <v>124</v>
      </c>
    </row>
    <row r="1426" spans="1:5">
      <c r="A1426" s="2">
        <v>2022</v>
      </c>
      <c r="B1426" s="2">
        <v>5</v>
      </c>
      <c r="C1426" s="2" t="s">
        <v>4</v>
      </c>
      <c r="D1426" s="2" t="s">
        <v>17</v>
      </c>
      <c r="E1426" s="2" t="s">
        <v>124</v>
      </c>
    </row>
    <row r="1427" spans="1:5">
      <c r="A1427" s="2">
        <v>2022</v>
      </c>
      <c r="B1427" s="2">
        <v>5</v>
      </c>
      <c r="C1427" s="2" t="s">
        <v>4</v>
      </c>
      <c r="D1427" s="2" t="s">
        <v>30</v>
      </c>
      <c r="E1427" s="2" t="s">
        <v>124</v>
      </c>
    </row>
    <row r="1428" spans="1:5">
      <c r="A1428" s="2">
        <v>2022</v>
      </c>
      <c r="B1428" s="2">
        <v>7</v>
      </c>
      <c r="C1428" s="2" t="s">
        <v>5</v>
      </c>
      <c r="D1428" s="2" t="s">
        <v>119</v>
      </c>
      <c r="E1428" s="2" t="s">
        <v>124</v>
      </c>
    </row>
    <row r="1429" spans="1:5">
      <c r="A1429" s="2">
        <v>2022</v>
      </c>
      <c r="B1429" s="2">
        <v>7</v>
      </c>
      <c r="C1429" s="2" t="s">
        <v>5</v>
      </c>
      <c r="D1429" s="2" t="s">
        <v>119</v>
      </c>
      <c r="E1429" s="2" t="s">
        <v>124</v>
      </c>
    </row>
    <row r="1430" spans="1:5">
      <c r="A1430" s="2">
        <v>2022</v>
      </c>
      <c r="B1430" s="2">
        <v>8</v>
      </c>
      <c r="C1430" s="2" t="s">
        <v>96</v>
      </c>
      <c r="D1430" s="2" t="s">
        <v>30</v>
      </c>
      <c r="E1430" s="2" t="s">
        <v>124</v>
      </c>
    </row>
    <row r="1431" spans="1:5">
      <c r="A1431" s="2">
        <v>2022</v>
      </c>
      <c r="B1431" s="2">
        <v>5</v>
      </c>
      <c r="C1431" s="2" t="s">
        <v>4</v>
      </c>
      <c r="D1431" s="2" t="s">
        <v>12</v>
      </c>
      <c r="E1431" s="2" t="s">
        <v>124</v>
      </c>
    </row>
    <row r="1432" spans="1:5">
      <c r="A1432" s="2">
        <v>2022</v>
      </c>
      <c r="B1432" s="2">
        <v>8</v>
      </c>
      <c r="C1432" s="2" t="s">
        <v>96</v>
      </c>
      <c r="D1432" s="2" t="s">
        <v>32</v>
      </c>
      <c r="E1432" s="2" t="s">
        <v>124</v>
      </c>
    </row>
    <row r="1433" spans="1:5">
      <c r="A1433" s="2">
        <v>2022</v>
      </c>
      <c r="B1433" s="2">
        <v>8</v>
      </c>
      <c r="C1433" s="2" t="s">
        <v>96</v>
      </c>
      <c r="D1433" s="2" t="s">
        <v>8</v>
      </c>
      <c r="E1433" s="2" t="s">
        <v>124</v>
      </c>
    </row>
    <row r="1434" spans="1:5">
      <c r="A1434" s="2">
        <v>2022</v>
      </c>
      <c r="B1434" s="2">
        <v>8</v>
      </c>
      <c r="C1434" s="2" t="s">
        <v>5</v>
      </c>
      <c r="D1434" s="2" t="s">
        <v>68</v>
      </c>
      <c r="E1434" s="2" t="s">
        <v>124</v>
      </c>
    </row>
    <row r="1435" spans="1:5">
      <c r="A1435" s="2">
        <v>2022</v>
      </c>
      <c r="B1435" s="2">
        <v>8</v>
      </c>
      <c r="C1435" s="2" t="s">
        <v>5</v>
      </c>
      <c r="D1435" s="2" t="s">
        <v>68</v>
      </c>
      <c r="E1435" s="2" t="s">
        <v>124</v>
      </c>
    </row>
    <row r="1436" spans="1:5">
      <c r="A1436" s="2">
        <v>2022</v>
      </c>
      <c r="B1436" s="2">
        <v>8</v>
      </c>
      <c r="C1436" s="2" t="s">
        <v>5</v>
      </c>
      <c r="D1436" s="2" t="s">
        <v>72</v>
      </c>
      <c r="E1436" s="2" t="s">
        <v>124</v>
      </c>
    </row>
    <row r="1437" spans="1:5">
      <c r="A1437" s="2">
        <v>2022</v>
      </c>
      <c r="B1437" s="2">
        <v>8</v>
      </c>
      <c r="C1437" s="2" t="s">
        <v>96</v>
      </c>
      <c r="D1437" s="2" t="s">
        <v>27</v>
      </c>
      <c r="E1437" s="2" t="s">
        <v>124</v>
      </c>
    </row>
    <row r="1438" spans="1:5">
      <c r="A1438" s="2">
        <v>2022</v>
      </c>
      <c r="B1438" s="2">
        <v>5</v>
      </c>
      <c r="C1438" s="2" t="s">
        <v>4</v>
      </c>
      <c r="D1438" s="2" t="s">
        <v>40</v>
      </c>
      <c r="E1438" s="2" t="s">
        <v>124</v>
      </c>
    </row>
    <row r="1439" spans="1:5">
      <c r="A1439" s="2">
        <v>2022</v>
      </c>
      <c r="B1439" s="2">
        <v>7</v>
      </c>
      <c r="C1439" s="2" t="s">
        <v>5</v>
      </c>
      <c r="D1439" s="2" t="s">
        <v>119</v>
      </c>
      <c r="E1439" s="2" t="s">
        <v>124</v>
      </c>
    </row>
    <row r="1440" spans="1:5">
      <c r="A1440" s="2">
        <v>2022</v>
      </c>
      <c r="B1440" s="2">
        <v>8</v>
      </c>
      <c r="C1440" s="2" t="s">
        <v>96</v>
      </c>
      <c r="D1440" s="2" t="s">
        <v>9</v>
      </c>
      <c r="E1440" s="2" t="s">
        <v>124</v>
      </c>
    </row>
    <row r="1441" spans="1:5">
      <c r="A1441" s="2">
        <v>2022</v>
      </c>
      <c r="B1441" s="2">
        <v>6</v>
      </c>
      <c r="C1441" s="2" t="s">
        <v>4</v>
      </c>
      <c r="D1441" s="2" t="s">
        <v>27</v>
      </c>
      <c r="E1441" s="2" t="s">
        <v>124</v>
      </c>
    </row>
    <row r="1442" spans="1:5">
      <c r="A1442" s="2">
        <v>2022</v>
      </c>
      <c r="B1442" s="2">
        <v>6</v>
      </c>
      <c r="C1442" s="2" t="s">
        <v>4</v>
      </c>
      <c r="D1442" s="2" t="s">
        <v>27</v>
      </c>
      <c r="E1442" s="2" t="s">
        <v>124</v>
      </c>
    </row>
    <row r="1443" spans="1:5">
      <c r="A1443" s="2">
        <v>2022</v>
      </c>
      <c r="B1443" s="2">
        <v>6</v>
      </c>
      <c r="C1443" s="2" t="s">
        <v>4</v>
      </c>
      <c r="D1443" s="2" t="s">
        <v>36</v>
      </c>
      <c r="E1443" s="2" t="s">
        <v>124</v>
      </c>
    </row>
    <row r="1444" spans="1:5">
      <c r="A1444" s="2">
        <v>2022</v>
      </c>
      <c r="B1444" s="2">
        <v>6</v>
      </c>
      <c r="C1444" s="2" t="s">
        <v>4</v>
      </c>
      <c r="D1444" s="2" t="s">
        <v>14</v>
      </c>
      <c r="E1444" s="2" t="s">
        <v>124</v>
      </c>
    </row>
    <row r="1445" spans="1:5">
      <c r="A1445" s="2">
        <v>2022</v>
      </c>
      <c r="B1445" s="2">
        <v>8</v>
      </c>
      <c r="C1445" s="2" t="s">
        <v>5</v>
      </c>
      <c r="D1445" s="2" t="s">
        <v>48</v>
      </c>
      <c r="E1445" s="2" t="s">
        <v>124</v>
      </c>
    </row>
    <row r="1446" spans="1:5">
      <c r="A1446" s="2">
        <v>2022</v>
      </c>
      <c r="B1446" s="2">
        <v>8</v>
      </c>
      <c r="C1446" s="2" t="s">
        <v>5</v>
      </c>
      <c r="D1446" s="2" t="s">
        <v>29</v>
      </c>
      <c r="E1446" s="2" t="s">
        <v>124</v>
      </c>
    </row>
    <row r="1447" spans="1:5">
      <c r="A1447" s="2">
        <v>2022</v>
      </c>
      <c r="B1447" s="2">
        <v>8</v>
      </c>
      <c r="C1447" s="2" t="s">
        <v>5</v>
      </c>
      <c r="D1447" s="2" t="s">
        <v>62</v>
      </c>
      <c r="E1447" s="2" t="s">
        <v>124</v>
      </c>
    </row>
    <row r="1448" spans="1:5">
      <c r="A1448" s="2">
        <v>2022</v>
      </c>
      <c r="B1448" s="2">
        <v>8</v>
      </c>
      <c r="C1448" s="2" t="s">
        <v>5</v>
      </c>
      <c r="D1448" s="2" t="s">
        <v>53</v>
      </c>
      <c r="E1448" s="2" t="s">
        <v>124</v>
      </c>
    </row>
    <row r="1449" spans="1:5">
      <c r="A1449" s="2">
        <v>2022</v>
      </c>
      <c r="B1449" s="2">
        <v>8</v>
      </c>
      <c r="C1449" s="2" t="s">
        <v>5</v>
      </c>
      <c r="D1449" s="2" t="s">
        <v>61</v>
      </c>
      <c r="E1449" s="2" t="s">
        <v>124</v>
      </c>
    </row>
    <row r="1450" spans="1:5">
      <c r="A1450" s="2">
        <v>2022</v>
      </c>
      <c r="B1450" s="2">
        <v>6</v>
      </c>
      <c r="C1450" s="2" t="s">
        <v>4</v>
      </c>
      <c r="D1450" s="2" t="s">
        <v>13</v>
      </c>
      <c r="E1450" s="2" t="s">
        <v>124</v>
      </c>
    </row>
    <row r="1451" spans="1:5">
      <c r="A1451" s="2">
        <v>2022</v>
      </c>
      <c r="B1451" s="2">
        <v>8</v>
      </c>
      <c r="C1451" s="2" t="s">
        <v>5</v>
      </c>
      <c r="D1451" s="2" t="s">
        <v>9</v>
      </c>
      <c r="E1451" s="2" t="s">
        <v>124</v>
      </c>
    </row>
    <row r="1452" spans="1:5">
      <c r="A1452" s="2">
        <v>2022</v>
      </c>
      <c r="B1452" s="2">
        <v>8</v>
      </c>
      <c r="C1452" s="2" t="s">
        <v>5</v>
      </c>
      <c r="D1452" s="2" t="s">
        <v>9</v>
      </c>
      <c r="E1452" s="2" t="s">
        <v>124</v>
      </c>
    </row>
    <row r="1453" spans="1:5">
      <c r="A1453" s="2">
        <v>2022</v>
      </c>
      <c r="B1453" s="2">
        <v>8</v>
      </c>
      <c r="C1453" s="2" t="s">
        <v>5</v>
      </c>
      <c r="D1453" s="2" t="s">
        <v>9</v>
      </c>
      <c r="E1453" s="2" t="s">
        <v>124</v>
      </c>
    </row>
    <row r="1454" spans="1:5">
      <c r="A1454" s="2">
        <v>2022</v>
      </c>
      <c r="B1454" s="2">
        <v>6</v>
      </c>
      <c r="C1454" s="2" t="s">
        <v>4</v>
      </c>
      <c r="D1454" s="2" t="s">
        <v>11</v>
      </c>
      <c r="E1454" s="2" t="s">
        <v>124</v>
      </c>
    </row>
    <row r="1455" spans="1:5">
      <c r="A1455" s="2">
        <v>2022</v>
      </c>
      <c r="B1455" s="2">
        <v>8</v>
      </c>
      <c r="C1455" s="2" t="s">
        <v>5</v>
      </c>
      <c r="D1455" s="2" t="s">
        <v>70</v>
      </c>
      <c r="E1455" s="2" t="s">
        <v>124</v>
      </c>
    </row>
    <row r="1456" spans="1:5">
      <c r="A1456" s="2">
        <v>2022</v>
      </c>
      <c r="B1456" s="2">
        <v>6</v>
      </c>
      <c r="C1456" s="2" t="s">
        <v>4</v>
      </c>
      <c r="D1456" s="2" t="s">
        <v>36</v>
      </c>
      <c r="E1456" s="2" t="s">
        <v>124</v>
      </c>
    </row>
    <row r="1457" spans="1:5">
      <c r="A1457" s="2">
        <v>2022</v>
      </c>
      <c r="B1457" s="2">
        <v>8</v>
      </c>
      <c r="C1457" s="2" t="s">
        <v>5</v>
      </c>
      <c r="D1457" s="2" t="s">
        <v>72</v>
      </c>
      <c r="E1457" s="2" t="s">
        <v>124</v>
      </c>
    </row>
    <row r="1458" spans="1:5">
      <c r="A1458" s="2">
        <v>2022</v>
      </c>
      <c r="B1458" s="2">
        <v>5</v>
      </c>
      <c r="C1458" s="2" t="s">
        <v>5</v>
      </c>
      <c r="D1458" s="2" t="s">
        <v>27</v>
      </c>
      <c r="E1458" s="2" t="s">
        <v>124</v>
      </c>
    </row>
    <row r="1459" spans="1:5">
      <c r="A1459" s="2">
        <v>2022</v>
      </c>
      <c r="B1459" s="2">
        <v>6</v>
      </c>
      <c r="C1459" s="2" t="s">
        <v>4</v>
      </c>
      <c r="D1459" s="2" t="s">
        <v>13</v>
      </c>
      <c r="E1459" s="2" t="s">
        <v>124</v>
      </c>
    </row>
    <row r="1460" spans="1:5">
      <c r="A1460" s="2">
        <v>2022</v>
      </c>
      <c r="B1460" s="2">
        <v>6</v>
      </c>
      <c r="C1460" s="2" t="s">
        <v>4</v>
      </c>
      <c r="D1460" s="2" t="s">
        <v>27</v>
      </c>
      <c r="E1460" s="2" t="s">
        <v>124</v>
      </c>
    </row>
    <row r="1461" spans="1:5">
      <c r="A1461" s="2">
        <v>2022</v>
      </c>
      <c r="B1461" s="2">
        <v>6</v>
      </c>
      <c r="C1461" s="2" t="s">
        <v>4</v>
      </c>
      <c r="D1461" s="2" t="s">
        <v>27</v>
      </c>
      <c r="E1461" s="2" t="s">
        <v>124</v>
      </c>
    </row>
    <row r="1462" spans="1:5">
      <c r="A1462" s="2">
        <v>2022</v>
      </c>
      <c r="B1462" s="2">
        <v>6</v>
      </c>
      <c r="C1462" s="2" t="s">
        <v>4</v>
      </c>
      <c r="D1462" s="2" t="s">
        <v>32</v>
      </c>
      <c r="E1462" s="2" t="s">
        <v>124</v>
      </c>
    </row>
    <row r="1463" spans="1:5">
      <c r="A1463" s="2">
        <v>2022</v>
      </c>
      <c r="B1463" s="2">
        <v>6</v>
      </c>
      <c r="C1463" s="2" t="s">
        <v>105</v>
      </c>
      <c r="D1463" s="2" t="s">
        <v>28</v>
      </c>
      <c r="E1463" s="2" t="s">
        <v>124</v>
      </c>
    </row>
    <row r="1464" spans="1:5">
      <c r="A1464" s="2">
        <v>2022</v>
      </c>
      <c r="B1464" s="2">
        <v>6</v>
      </c>
      <c r="C1464" s="2" t="s">
        <v>105</v>
      </c>
      <c r="D1464" s="2" t="s">
        <v>28</v>
      </c>
      <c r="E1464" s="2" t="s">
        <v>124</v>
      </c>
    </row>
    <row r="1465" spans="1:5">
      <c r="A1465" s="2">
        <v>2022</v>
      </c>
      <c r="B1465" s="2">
        <v>5</v>
      </c>
      <c r="C1465" s="2" t="s">
        <v>5</v>
      </c>
      <c r="D1465" s="2" t="s">
        <v>27</v>
      </c>
      <c r="E1465" s="2" t="s">
        <v>124</v>
      </c>
    </row>
    <row r="1466" spans="1:5">
      <c r="A1466" s="2">
        <v>2022</v>
      </c>
      <c r="B1466" s="2">
        <v>6</v>
      </c>
      <c r="C1466" s="2" t="s">
        <v>5</v>
      </c>
      <c r="D1466" s="2" t="s">
        <v>27</v>
      </c>
      <c r="E1466" s="2" t="s">
        <v>124</v>
      </c>
    </row>
    <row r="1467" spans="1:5">
      <c r="A1467" s="2">
        <v>2022</v>
      </c>
      <c r="B1467" s="2">
        <v>6</v>
      </c>
      <c r="C1467" s="2" t="s">
        <v>5</v>
      </c>
      <c r="D1467" s="2" t="s">
        <v>27</v>
      </c>
      <c r="E1467" s="2" t="s">
        <v>124</v>
      </c>
    </row>
    <row r="1468" spans="1:5">
      <c r="A1468" s="2">
        <v>2022</v>
      </c>
      <c r="B1468" s="2">
        <v>6</v>
      </c>
      <c r="C1468" s="2" t="s">
        <v>4</v>
      </c>
      <c r="D1468" s="2" t="s">
        <v>27</v>
      </c>
      <c r="E1468" s="2" t="s">
        <v>124</v>
      </c>
    </row>
    <row r="1469" spans="1:5">
      <c r="A1469" s="2">
        <v>2022</v>
      </c>
      <c r="B1469" s="2">
        <v>6</v>
      </c>
      <c r="C1469" s="2" t="s">
        <v>4</v>
      </c>
      <c r="D1469" s="2" t="s">
        <v>48</v>
      </c>
      <c r="E1469" s="2" t="s">
        <v>124</v>
      </c>
    </row>
    <row r="1470" spans="1:5">
      <c r="A1470" s="2">
        <v>2022</v>
      </c>
      <c r="B1470" s="2">
        <v>6</v>
      </c>
      <c r="C1470" s="2" t="s">
        <v>4</v>
      </c>
      <c r="D1470" s="2" t="s">
        <v>16</v>
      </c>
      <c r="E1470" s="2" t="s">
        <v>124</v>
      </c>
    </row>
    <row r="1471" spans="1:5">
      <c r="A1471" s="2">
        <v>2022</v>
      </c>
      <c r="B1471" s="2">
        <v>9</v>
      </c>
      <c r="C1471" s="2" t="s">
        <v>5</v>
      </c>
      <c r="D1471" s="2" t="s">
        <v>53</v>
      </c>
      <c r="E1471" s="2" t="s">
        <v>124</v>
      </c>
    </row>
    <row r="1472" spans="1:5">
      <c r="A1472" s="2">
        <v>2022</v>
      </c>
      <c r="B1472" s="2">
        <v>9</v>
      </c>
      <c r="C1472" s="2" t="s">
        <v>5</v>
      </c>
      <c r="D1472" s="2" t="s">
        <v>119</v>
      </c>
      <c r="E1472" s="2" t="s">
        <v>124</v>
      </c>
    </row>
    <row r="1473" spans="1:5">
      <c r="A1473" s="2">
        <v>2022</v>
      </c>
      <c r="B1473" s="2">
        <v>9</v>
      </c>
      <c r="C1473" s="2" t="s">
        <v>96</v>
      </c>
      <c r="D1473" s="2" t="s">
        <v>64</v>
      </c>
      <c r="E1473" s="2" t="s">
        <v>124</v>
      </c>
    </row>
    <row r="1474" spans="1:5">
      <c r="A1474" s="2">
        <v>2022</v>
      </c>
      <c r="B1474" s="2">
        <v>9</v>
      </c>
      <c r="C1474" s="2" t="s">
        <v>96</v>
      </c>
      <c r="D1474" s="2" t="s">
        <v>43</v>
      </c>
      <c r="E1474" s="2" t="s">
        <v>124</v>
      </c>
    </row>
    <row r="1475" spans="1:5">
      <c r="A1475" s="2">
        <v>2022</v>
      </c>
      <c r="B1475" s="2">
        <v>9</v>
      </c>
      <c r="C1475" s="2" t="s">
        <v>96</v>
      </c>
      <c r="D1475" s="2" t="s">
        <v>11</v>
      </c>
      <c r="E1475" s="2" t="s">
        <v>124</v>
      </c>
    </row>
    <row r="1476" spans="1:5">
      <c r="A1476" s="2">
        <v>2022</v>
      </c>
      <c r="B1476" s="2">
        <v>6</v>
      </c>
      <c r="C1476" s="2" t="s">
        <v>5</v>
      </c>
      <c r="D1476" s="2" t="s">
        <v>27</v>
      </c>
      <c r="E1476" s="2" t="s">
        <v>124</v>
      </c>
    </row>
    <row r="1477" spans="1:5">
      <c r="A1477" s="2">
        <v>2022</v>
      </c>
      <c r="B1477" s="2">
        <v>6</v>
      </c>
      <c r="C1477" s="2" t="s">
        <v>4</v>
      </c>
      <c r="D1477" s="2" t="s">
        <v>12</v>
      </c>
      <c r="E1477" s="2" t="s">
        <v>124</v>
      </c>
    </row>
    <row r="1478" spans="1:5">
      <c r="A1478" s="2">
        <v>2022</v>
      </c>
      <c r="B1478" s="2">
        <v>9</v>
      </c>
      <c r="C1478" s="2" t="s">
        <v>5</v>
      </c>
      <c r="D1478" s="2" t="s">
        <v>48</v>
      </c>
      <c r="E1478" s="2" t="s">
        <v>124</v>
      </c>
    </row>
    <row r="1479" spans="1:5">
      <c r="A1479" s="2">
        <v>2022</v>
      </c>
      <c r="B1479" s="2">
        <v>6</v>
      </c>
      <c r="C1479" s="2" t="s">
        <v>4</v>
      </c>
      <c r="D1479" s="2" t="s">
        <v>14</v>
      </c>
      <c r="E1479" s="2" t="s">
        <v>124</v>
      </c>
    </row>
    <row r="1480" spans="1:5">
      <c r="A1480" s="2">
        <v>2022</v>
      </c>
      <c r="B1480" s="2">
        <v>6</v>
      </c>
      <c r="C1480" s="2" t="s">
        <v>4</v>
      </c>
      <c r="D1480" s="2" t="s">
        <v>70</v>
      </c>
      <c r="E1480" s="2" t="s">
        <v>124</v>
      </c>
    </row>
    <row r="1481" spans="1:5">
      <c r="A1481" s="2">
        <v>2022</v>
      </c>
      <c r="B1481" s="2">
        <v>6</v>
      </c>
      <c r="C1481" s="2" t="s">
        <v>4</v>
      </c>
      <c r="D1481" s="2" t="s">
        <v>13</v>
      </c>
      <c r="E1481" s="2" t="s">
        <v>124</v>
      </c>
    </row>
    <row r="1482" spans="1:5">
      <c r="A1482" s="2">
        <v>2022</v>
      </c>
      <c r="B1482" s="2">
        <v>6</v>
      </c>
      <c r="C1482" s="2" t="s">
        <v>4</v>
      </c>
      <c r="D1482" s="2" t="s">
        <v>14</v>
      </c>
      <c r="E1482" s="2" t="s">
        <v>124</v>
      </c>
    </row>
    <row r="1483" spans="1:5">
      <c r="A1483" s="2">
        <v>2022</v>
      </c>
      <c r="B1483" s="2">
        <v>6</v>
      </c>
      <c r="C1483" s="2" t="s">
        <v>5</v>
      </c>
      <c r="D1483" s="2" t="s">
        <v>31</v>
      </c>
      <c r="E1483" s="2" t="s">
        <v>124</v>
      </c>
    </row>
    <row r="1484" spans="1:5">
      <c r="A1484" s="2">
        <v>2022</v>
      </c>
      <c r="B1484" s="2">
        <v>3</v>
      </c>
      <c r="C1484" s="2" t="s">
        <v>5</v>
      </c>
      <c r="D1484" s="2" t="s">
        <v>30</v>
      </c>
      <c r="E1484" s="2" t="s">
        <v>124</v>
      </c>
    </row>
    <row r="1485" spans="1:5">
      <c r="A1485" s="2">
        <v>2022</v>
      </c>
      <c r="B1485" s="2">
        <v>6</v>
      </c>
      <c r="C1485" s="2" t="s">
        <v>4</v>
      </c>
      <c r="D1485" s="2" t="s">
        <v>14</v>
      </c>
      <c r="E1485" s="2" t="s">
        <v>124</v>
      </c>
    </row>
    <row r="1486" spans="1:5">
      <c r="A1486" s="2">
        <v>2022</v>
      </c>
      <c r="B1486" s="2">
        <v>6</v>
      </c>
      <c r="C1486" s="2" t="s">
        <v>4</v>
      </c>
      <c r="D1486" s="2" t="s">
        <v>14</v>
      </c>
      <c r="E1486" s="2" t="s">
        <v>124</v>
      </c>
    </row>
    <row r="1487" spans="1:5">
      <c r="A1487" s="2">
        <v>2022</v>
      </c>
      <c r="B1487" s="2">
        <v>4</v>
      </c>
      <c r="C1487" s="2" t="s">
        <v>5</v>
      </c>
      <c r="D1487" s="2" t="s">
        <v>28</v>
      </c>
      <c r="E1487" s="2" t="s">
        <v>124</v>
      </c>
    </row>
    <row r="1488" spans="1:5">
      <c r="A1488" s="2">
        <v>2022</v>
      </c>
      <c r="B1488" s="2">
        <v>6</v>
      </c>
      <c r="C1488" s="2" t="s">
        <v>4</v>
      </c>
      <c r="D1488" s="2" t="s">
        <v>36</v>
      </c>
      <c r="E1488" s="2" t="s">
        <v>124</v>
      </c>
    </row>
    <row r="1489" spans="1:5">
      <c r="A1489" s="2">
        <v>2022</v>
      </c>
      <c r="B1489" s="2">
        <v>6</v>
      </c>
      <c r="C1489" s="2" t="s">
        <v>4</v>
      </c>
      <c r="D1489" s="2" t="s">
        <v>27</v>
      </c>
      <c r="E1489" s="2" t="s">
        <v>124</v>
      </c>
    </row>
    <row r="1490" spans="1:5">
      <c r="A1490" s="2">
        <v>2022</v>
      </c>
      <c r="B1490" s="2">
        <v>6</v>
      </c>
      <c r="C1490" s="2" t="s">
        <v>4</v>
      </c>
      <c r="D1490" s="2" t="s">
        <v>41</v>
      </c>
      <c r="E1490" s="2" t="s">
        <v>124</v>
      </c>
    </row>
    <row r="1491" spans="1:5">
      <c r="A1491" s="2">
        <v>2022</v>
      </c>
      <c r="B1491" s="2">
        <v>6</v>
      </c>
      <c r="C1491" s="2" t="s">
        <v>4</v>
      </c>
      <c r="D1491" s="2" t="s">
        <v>48</v>
      </c>
      <c r="E1491" s="2" t="s">
        <v>124</v>
      </c>
    </row>
    <row r="1492" spans="1:5">
      <c r="A1492" s="2">
        <v>2022</v>
      </c>
      <c r="B1492" s="2">
        <v>6</v>
      </c>
      <c r="C1492" s="2" t="s">
        <v>4</v>
      </c>
      <c r="D1492" s="2" t="s">
        <v>56</v>
      </c>
      <c r="E1492" s="2" t="s">
        <v>124</v>
      </c>
    </row>
    <row r="1493" spans="1:5">
      <c r="A1493" s="2">
        <v>2022</v>
      </c>
      <c r="B1493" s="2">
        <v>6</v>
      </c>
      <c r="C1493" s="2" t="s">
        <v>4</v>
      </c>
      <c r="D1493" s="2" t="s">
        <v>119</v>
      </c>
      <c r="E1493" s="2" t="s">
        <v>124</v>
      </c>
    </row>
    <row r="1494" spans="1:5">
      <c r="A1494" s="2">
        <v>2022</v>
      </c>
      <c r="B1494" s="2">
        <v>3</v>
      </c>
      <c r="C1494" s="2" t="s">
        <v>5</v>
      </c>
      <c r="D1494" s="2" t="s">
        <v>17</v>
      </c>
      <c r="E1494" s="2" t="s">
        <v>124</v>
      </c>
    </row>
    <row r="1495" spans="1:5">
      <c r="A1495" s="2">
        <v>2022</v>
      </c>
      <c r="B1495" s="2">
        <v>4</v>
      </c>
      <c r="C1495" s="2" t="s">
        <v>5</v>
      </c>
      <c r="D1495" s="2" t="s">
        <v>28</v>
      </c>
      <c r="E1495" s="2" t="s">
        <v>124</v>
      </c>
    </row>
    <row r="1496" spans="1:5">
      <c r="A1496" s="2">
        <v>2022</v>
      </c>
      <c r="B1496" s="2">
        <v>6</v>
      </c>
      <c r="C1496" s="2" t="s">
        <v>4</v>
      </c>
      <c r="D1496" s="2" t="s">
        <v>119</v>
      </c>
      <c r="E1496" s="2" t="s">
        <v>124</v>
      </c>
    </row>
    <row r="1497" spans="1:5">
      <c r="A1497" s="2">
        <v>2022</v>
      </c>
      <c r="B1497" s="2">
        <v>6</v>
      </c>
      <c r="C1497" s="2" t="s">
        <v>4</v>
      </c>
      <c r="D1497" s="2" t="s">
        <v>119</v>
      </c>
      <c r="E1497" s="2" t="s">
        <v>124</v>
      </c>
    </row>
    <row r="1498" spans="1:5">
      <c r="A1498" s="2">
        <v>2022</v>
      </c>
      <c r="B1498" s="2">
        <v>6</v>
      </c>
      <c r="C1498" s="2" t="s">
        <v>4</v>
      </c>
      <c r="D1498" s="2" t="s">
        <v>9</v>
      </c>
      <c r="E1498" s="2" t="s">
        <v>124</v>
      </c>
    </row>
    <row r="1499" spans="1:5">
      <c r="A1499" s="2">
        <v>2022</v>
      </c>
      <c r="B1499" s="2">
        <v>6</v>
      </c>
      <c r="C1499" s="2" t="s">
        <v>4</v>
      </c>
      <c r="D1499" s="2" t="s">
        <v>30</v>
      </c>
      <c r="E1499" s="2" t="s">
        <v>124</v>
      </c>
    </row>
    <row r="1500" spans="1:5">
      <c r="A1500" s="2">
        <v>2022</v>
      </c>
      <c r="B1500" s="2">
        <v>6</v>
      </c>
      <c r="C1500" s="2" t="s">
        <v>4</v>
      </c>
      <c r="D1500" s="2" t="s">
        <v>30</v>
      </c>
      <c r="E1500" s="2" t="s">
        <v>124</v>
      </c>
    </row>
    <row r="1501" spans="1:5">
      <c r="A1501" s="2">
        <v>2022</v>
      </c>
      <c r="B1501" s="2">
        <v>4</v>
      </c>
      <c r="C1501" s="2" t="s">
        <v>5</v>
      </c>
      <c r="D1501" s="2" t="s">
        <v>30</v>
      </c>
      <c r="E1501" s="2" t="s">
        <v>124</v>
      </c>
    </row>
    <row r="1502" spans="1:5">
      <c r="A1502" s="2">
        <v>2022</v>
      </c>
      <c r="B1502" s="2">
        <v>5</v>
      </c>
      <c r="C1502" s="2" t="s">
        <v>5</v>
      </c>
      <c r="D1502" s="2" t="s">
        <v>30</v>
      </c>
      <c r="E1502" s="2" t="s">
        <v>124</v>
      </c>
    </row>
    <row r="1503" spans="1:5">
      <c r="A1503" s="2">
        <v>2022</v>
      </c>
      <c r="B1503" s="2">
        <v>6</v>
      </c>
      <c r="C1503" s="2" t="s">
        <v>4</v>
      </c>
      <c r="D1503" s="2" t="s">
        <v>30</v>
      </c>
      <c r="E1503" s="2" t="s">
        <v>124</v>
      </c>
    </row>
    <row r="1504" spans="1:5">
      <c r="A1504" s="2">
        <v>2022</v>
      </c>
      <c r="B1504" s="2">
        <v>6</v>
      </c>
      <c r="C1504" s="2" t="s">
        <v>4</v>
      </c>
      <c r="D1504" s="2" t="s">
        <v>30</v>
      </c>
      <c r="E1504" s="2" t="s">
        <v>124</v>
      </c>
    </row>
    <row r="1505" spans="1:5">
      <c r="A1505" s="2">
        <v>2022</v>
      </c>
      <c r="B1505" s="2">
        <v>6</v>
      </c>
      <c r="C1505" s="2" t="s">
        <v>4</v>
      </c>
      <c r="D1505" s="2" t="s">
        <v>10</v>
      </c>
      <c r="E1505" s="2" t="s">
        <v>124</v>
      </c>
    </row>
    <row r="1506" spans="1:5">
      <c r="A1506" s="2">
        <v>2022</v>
      </c>
      <c r="B1506" s="2">
        <v>8</v>
      </c>
      <c r="C1506" s="2" t="s">
        <v>5</v>
      </c>
      <c r="D1506" s="2" t="s">
        <v>29</v>
      </c>
      <c r="E1506" s="2" t="s">
        <v>124</v>
      </c>
    </row>
    <row r="1507" spans="1:5">
      <c r="A1507" s="2">
        <v>2022</v>
      </c>
      <c r="B1507" s="2">
        <v>6</v>
      </c>
      <c r="C1507" s="2" t="s">
        <v>4</v>
      </c>
      <c r="D1507" s="2" t="s">
        <v>30</v>
      </c>
      <c r="E1507" s="2" t="s">
        <v>124</v>
      </c>
    </row>
    <row r="1508" spans="1:5">
      <c r="A1508" s="2">
        <v>2022</v>
      </c>
      <c r="B1508" s="2">
        <v>6</v>
      </c>
      <c r="C1508" s="2" t="s">
        <v>4</v>
      </c>
      <c r="D1508" s="2" t="s">
        <v>40</v>
      </c>
      <c r="E1508" s="2" t="s">
        <v>124</v>
      </c>
    </row>
    <row r="1509" spans="1:5">
      <c r="A1509" s="2">
        <v>2022</v>
      </c>
      <c r="B1509" s="2">
        <v>7</v>
      </c>
      <c r="C1509" s="2" t="s">
        <v>4</v>
      </c>
      <c r="D1509" s="2" t="s">
        <v>12</v>
      </c>
      <c r="E1509" s="2" t="s">
        <v>124</v>
      </c>
    </row>
    <row r="1510" spans="1:5">
      <c r="A1510" s="2">
        <v>2022</v>
      </c>
      <c r="B1510" s="2">
        <v>9</v>
      </c>
      <c r="C1510" s="2" t="s">
        <v>98</v>
      </c>
      <c r="D1510" s="2" t="s">
        <v>122</v>
      </c>
      <c r="E1510" s="2" t="s">
        <v>124</v>
      </c>
    </row>
    <row r="1511" spans="1:5">
      <c r="A1511" s="2">
        <v>2022</v>
      </c>
      <c r="B1511" s="2">
        <v>7</v>
      </c>
      <c r="C1511" s="2" t="s">
        <v>4</v>
      </c>
      <c r="D1511" s="2" t="s">
        <v>116</v>
      </c>
      <c r="E1511" s="2" t="s">
        <v>124</v>
      </c>
    </row>
    <row r="1512" spans="1:5">
      <c r="A1512" s="2">
        <v>2022</v>
      </c>
      <c r="B1512" s="2">
        <v>9</v>
      </c>
      <c r="C1512" s="2" t="s">
        <v>5</v>
      </c>
      <c r="D1512" s="2" t="s">
        <v>48</v>
      </c>
      <c r="E1512" s="2" t="s">
        <v>124</v>
      </c>
    </row>
    <row r="1513" spans="1:5">
      <c r="A1513" s="2">
        <v>2022</v>
      </c>
      <c r="B1513" s="2">
        <v>7</v>
      </c>
      <c r="C1513" s="2" t="s">
        <v>4</v>
      </c>
      <c r="D1513" s="2" t="s">
        <v>116</v>
      </c>
      <c r="E1513" s="2" t="s">
        <v>124</v>
      </c>
    </row>
    <row r="1514" spans="1:5">
      <c r="A1514" s="2">
        <v>2022</v>
      </c>
      <c r="B1514" s="2">
        <v>7</v>
      </c>
      <c r="C1514" s="2" t="s">
        <v>4</v>
      </c>
      <c r="D1514" s="2" t="s">
        <v>27</v>
      </c>
      <c r="E1514" s="2" t="s">
        <v>124</v>
      </c>
    </row>
    <row r="1515" spans="1:5">
      <c r="A1515" s="2">
        <v>2022</v>
      </c>
      <c r="B1515" s="2">
        <v>7</v>
      </c>
      <c r="C1515" s="2" t="s">
        <v>4</v>
      </c>
      <c r="D1515" s="2" t="s">
        <v>13</v>
      </c>
      <c r="E1515" s="2" t="s">
        <v>124</v>
      </c>
    </row>
    <row r="1516" spans="1:5">
      <c r="A1516" s="2">
        <v>2022</v>
      </c>
      <c r="B1516" s="2">
        <v>7</v>
      </c>
      <c r="C1516" s="2" t="s">
        <v>4</v>
      </c>
      <c r="D1516" s="2" t="s">
        <v>43</v>
      </c>
      <c r="E1516" s="2" t="s">
        <v>124</v>
      </c>
    </row>
    <row r="1517" spans="1:5">
      <c r="A1517" s="2">
        <v>2022</v>
      </c>
      <c r="B1517" s="2">
        <v>7</v>
      </c>
      <c r="C1517" s="2" t="s">
        <v>4</v>
      </c>
      <c r="D1517" s="2" t="s">
        <v>64</v>
      </c>
      <c r="E1517" s="2" t="s">
        <v>124</v>
      </c>
    </row>
    <row r="1518" spans="1:5">
      <c r="A1518" s="2">
        <v>2022</v>
      </c>
      <c r="B1518" s="2">
        <v>7</v>
      </c>
      <c r="C1518" s="2" t="s">
        <v>4</v>
      </c>
      <c r="D1518" s="2" t="s">
        <v>23</v>
      </c>
      <c r="E1518" s="2" t="s">
        <v>124</v>
      </c>
    </row>
    <row r="1519" spans="1:5">
      <c r="A1519" s="2">
        <v>2022</v>
      </c>
      <c r="B1519" s="2">
        <v>7</v>
      </c>
      <c r="C1519" s="2" t="s">
        <v>4</v>
      </c>
      <c r="D1519" s="2" t="s">
        <v>23</v>
      </c>
      <c r="E1519" s="2" t="s">
        <v>124</v>
      </c>
    </row>
    <row r="1520" spans="1:5">
      <c r="A1520" s="2">
        <v>2022</v>
      </c>
      <c r="B1520" s="2">
        <v>7</v>
      </c>
      <c r="C1520" s="2" t="s">
        <v>105</v>
      </c>
      <c r="D1520" s="2" t="s">
        <v>28</v>
      </c>
      <c r="E1520" s="2" t="s">
        <v>124</v>
      </c>
    </row>
    <row r="1521" spans="1:5">
      <c r="A1521" s="2">
        <v>2022</v>
      </c>
      <c r="B1521" s="2">
        <v>6</v>
      </c>
      <c r="C1521" s="2" t="s">
        <v>5</v>
      </c>
      <c r="D1521" s="2" t="s">
        <v>27</v>
      </c>
      <c r="E1521" s="2" t="s">
        <v>124</v>
      </c>
    </row>
    <row r="1522" spans="1:5">
      <c r="A1522" s="2">
        <v>2022</v>
      </c>
      <c r="B1522" s="2">
        <v>7</v>
      </c>
      <c r="C1522" s="2" t="s">
        <v>105</v>
      </c>
      <c r="D1522" s="2" t="s">
        <v>61</v>
      </c>
      <c r="E1522" s="2" t="s">
        <v>124</v>
      </c>
    </row>
    <row r="1523" spans="1:5">
      <c r="A1523" s="2">
        <v>2022</v>
      </c>
      <c r="B1523" s="2">
        <v>7</v>
      </c>
      <c r="C1523" s="2" t="s">
        <v>5</v>
      </c>
      <c r="D1523" s="2" t="s">
        <v>27</v>
      </c>
      <c r="E1523" s="2" t="s">
        <v>124</v>
      </c>
    </row>
    <row r="1524" spans="1:5">
      <c r="A1524" s="2">
        <v>2022</v>
      </c>
      <c r="B1524" s="2">
        <v>7</v>
      </c>
      <c r="C1524" s="2" t="s">
        <v>5</v>
      </c>
      <c r="D1524" s="2" t="s">
        <v>27</v>
      </c>
      <c r="E1524" s="2" t="s">
        <v>124</v>
      </c>
    </row>
    <row r="1525" spans="1:5">
      <c r="A1525" s="2">
        <v>2022</v>
      </c>
      <c r="B1525" s="2">
        <v>10</v>
      </c>
      <c r="C1525" s="2" t="s">
        <v>5</v>
      </c>
      <c r="D1525" s="2" t="s">
        <v>14</v>
      </c>
      <c r="E1525" s="2" t="s">
        <v>124</v>
      </c>
    </row>
    <row r="1526" spans="1:5">
      <c r="A1526" s="2">
        <v>2022</v>
      </c>
      <c r="B1526" s="2">
        <v>7</v>
      </c>
      <c r="C1526" s="2" t="s">
        <v>4</v>
      </c>
      <c r="D1526" s="2" t="s">
        <v>48</v>
      </c>
      <c r="E1526" s="2" t="s">
        <v>124</v>
      </c>
    </row>
    <row r="1527" spans="1:5">
      <c r="A1527" s="2">
        <v>2022</v>
      </c>
      <c r="B1527" s="2">
        <v>10</v>
      </c>
      <c r="C1527" s="2" t="s">
        <v>96</v>
      </c>
      <c r="D1527" s="2" t="s">
        <v>9</v>
      </c>
      <c r="E1527" s="2" t="s">
        <v>124</v>
      </c>
    </row>
    <row r="1528" spans="1:5">
      <c r="A1528" s="2">
        <v>2022</v>
      </c>
      <c r="B1528" s="2">
        <v>10</v>
      </c>
      <c r="C1528" s="2" t="s">
        <v>96</v>
      </c>
      <c r="D1528" s="2" t="s">
        <v>16</v>
      </c>
      <c r="E1528" s="2" t="s">
        <v>124</v>
      </c>
    </row>
    <row r="1529" spans="1:5">
      <c r="A1529" s="2">
        <v>2022</v>
      </c>
      <c r="B1529" s="2">
        <v>10</v>
      </c>
      <c r="C1529" s="2" t="s">
        <v>96</v>
      </c>
      <c r="D1529" s="2" t="s">
        <v>15</v>
      </c>
      <c r="E1529" s="2" t="s">
        <v>124</v>
      </c>
    </row>
    <row r="1530" spans="1:5">
      <c r="A1530" s="2">
        <v>2022</v>
      </c>
      <c r="B1530" s="2">
        <v>7</v>
      </c>
      <c r="C1530" s="2" t="s">
        <v>4</v>
      </c>
      <c r="D1530" s="2" t="s">
        <v>27</v>
      </c>
      <c r="E1530" s="2" t="s">
        <v>124</v>
      </c>
    </row>
    <row r="1531" spans="1:5">
      <c r="A1531" s="2">
        <v>2022</v>
      </c>
      <c r="B1531" s="2">
        <v>7</v>
      </c>
      <c r="C1531" s="2" t="s">
        <v>4</v>
      </c>
      <c r="D1531" s="2" t="s">
        <v>48</v>
      </c>
      <c r="E1531" s="2" t="s">
        <v>124</v>
      </c>
    </row>
    <row r="1532" spans="1:5">
      <c r="A1532" s="2">
        <v>2022</v>
      </c>
      <c r="B1532" s="2">
        <v>7</v>
      </c>
      <c r="C1532" s="2" t="s">
        <v>4</v>
      </c>
      <c r="D1532" s="2" t="s">
        <v>119</v>
      </c>
      <c r="E1532" s="2" t="s">
        <v>124</v>
      </c>
    </row>
    <row r="1533" spans="1:5">
      <c r="A1533" s="2">
        <v>2022</v>
      </c>
      <c r="B1533" s="2">
        <v>11</v>
      </c>
      <c r="C1533" s="2" t="s">
        <v>5</v>
      </c>
      <c r="D1533" s="2" t="s">
        <v>41</v>
      </c>
      <c r="E1533" s="2" t="s">
        <v>124</v>
      </c>
    </row>
    <row r="1534" spans="1:5">
      <c r="A1534" s="2">
        <v>2022</v>
      </c>
      <c r="B1534" s="2">
        <v>4</v>
      </c>
      <c r="C1534" s="2" t="s">
        <v>5</v>
      </c>
      <c r="D1534" s="2" t="s">
        <v>23</v>
      </c>
      <c r="E1534" s="2" t="s">
        <v>124</v>
      </c>
    </row>
    <row r="1535" spans="1:5">
      <c r="A1535" s="2">
        <v>2022</v>
      </c>
      <c r="B1535" s="2">
        <v>7</v>
      </c>
      <c r="C1535" s="2" t="s">
        <v>4</v>
      </c>
      <c r="D1535" s="2" t="s">
        <v>9</v>
      </c>
      <c r="E1535" s="2" t="s">
        <v>124</v>
      </c>
    </row>
    <row r="1536" spans="1:5">
      <c r="A1536" s="2">
        <v>2022</v>
      </c>
      <c r="B1536" s="2">
        <v>10</v>
      </c>
      <c r="C1536" s="2" t="s">
        <v>5</v>
      </c>
      <c r="D1536" s="2" t="s">
        <v>119</v>
      </c>
      <c r="E1536" s="2" t="s">
        <v>124</v>
      </c>
    </row>
    <row r="1537" spans="1:5">
      <c r="A1537" s="2">
        <v>2022</v>
      </c>
      <c r="B1537" s="2">
        <v>10</v>
      </c>
      <c r="C1537" s="2" t="s">
        <v>5</v>
      </c>
      <c r="D1537" s="2" t="s">
        <v>39</v>
      </c>
      <c r="E1537" s="2" t="s">
        <v>124</v>
      </c>
    </row>
    <row r="1538" spans="1:5">
      <c r="A1538" s="2">
        <v>2022</v>
      </c>
      <c r="B1538" s="2">
        <v>7</v>
      </c>
      <c r="C1538" s="2" t="s">
        <v>4</v>
      </c>
      <c r="D1538" s="2" t="s">
        <v>9</v>
      </c>
      <c r="E1538" s="2" t="s">
        <v>124</v>
      </c>
    </row>
    <row r="1539" spans="1:5">
      <c r="A1539" s="2">
        <v>2022</v>
      </c>
      <c r="B1539" s="2">
        <v>10</v>
      </c>
      <c r="C1539" s="2" t="s">
        <v>96</v>
      </c>
      <c r="D1539" s="2" t="s">
        <v>24</v>
      </c>
      <c r="E1539" s="2" t="s">
        <v>124</v>
      </c>
    </row>
    <row r="1540" spans="1:5">
      <c r="A1540" s="2">
        <v>2022</v>
      </c>
      <c r="B1540" s="2">
        <v>7</v>
      </c>
      <c r="C1540" s="2" t="s">
        <v>4</v>
      </c>
      <c r="D1540" s="2" t="s">
        <v>36</v>
      </c>
      <c r="E1540" s="2" t="s">
        <v>124</v>
      </c>
    </row>
    <row r="1541" spans="1:5">
      <c r="A1541" s="2">
        <v>2022</v>
      </c>
      <c r="B1541" s="2">
        <v>10</v>
      </c>
      <c r="C1541" s="2" t="s">
        <v>5</v>
      </c>
      <c r="D1541" s="2" t="s">
        <v>14</v>
      </c>
      <c r="E1541" s="2" t="s">
        <v>124</v>
      </c>
    </row>
    <row r="1542" spans="1:5">
      <c r="A1542" s="2">
        <v>2022</v>
      </c>
      <c r="B1542" s="2">
        <v>7</v>
      </c>
      <c r="C1542" s="2" t="s">
        <v>4</v>
      </c>
      <c r="D1542" s="2" t="s">
        <v>14</v>
      </c>
      <c r="E1542" s="2" t="s">
        <v>124</v>
      </c>
    </row>
    <row r="1543" spans="1:5">
      <c r="A1543" s="2">
        <v>2022</v>
      </c>
      <c r="B1543" s="2">
        <v>7</v>
      </c>
      <c r="C1543" s="2" t="s">
        <v>4</v>
      </c>
      <c r="D1543" s="2" t="s">
        <v>36</v>
      </c>
      <c r="E1543" s="2" t="s">
        <v>124</v>
      </c>
    </row>
    <row r="1544" spans="1:5">
      <c r="A1544" s="2">
        <v>2022</v>
      </c>
      <c r="B1544" s="2">
        <v>7</v>
      </c>
      <c r="C1544" s="2" t="s">
        <v>4</v>
      </c>
      <c r="D1544" s="2" t="s">
        <v>27</v>
      </c>
      <c r="E1544" s="2" t="s">
        <v>124</v>
      </c>
    </row>
    <row r="1545" spans="1:5">
      <c r="A1545" s="2">
        <v>2022</v>
      </c>
      <c r="B1545" s="2">
        <v>11</v>
      </c>
      <c r="C1545" s="2" t="s">
        <v>5</v>
      </c>
      <c r="D1545" s="2" t="s">
        <v>14</v>
      </c>
      <c r="E1545" s="2" t="s">
        <v>124</v>
      </c>
    </row>
    <row r="1546" spans="1:5">
      <c r="A1546" s="2">
        <v>2022</v>
      </c>
      <c r="B1546" s="2">
        <v>10</v>
      </c>
      <c r="C1546" s="2" t="s">
        <v>5</v>
      </c>
      <c r="D1546" s="2" t="s">
        <v>13</v>
      </c>
      <c r="E1546" s="2" t="s">
        <v>124</v>
      </c>
    </row>
    <row r="1547" spans="1:5">
      <c r="A1547" s="2">
        <v>2022</v>
      </c>
      <c r="B1547" s="2">
        <v>7</v>
      </c>
      <c r="C1547" s="2" t="s">
        <v>4</v>
      </c>
      <c r="D1547" s="2" t="s">
        <v>27</v>
      </c>
      <c r="E1547" s="2" t="s">
        <v>124</v>
      </c>
    </row>
    <row r="1548" spans="1:5">
      <c r="A1548" s="2">
        <v>2022</v>
      </c>
      <c r="B1548" s="2">
        <v>6</v>
      </c>
      <c r="C1548" s="2" t="s">
        <v>5</v>
      </c>
      <c r="D1548" s="2" t="s">
        <v>28</v>
      </c>
      <c r="E1548" s="2" t="s">
        <v>124</v>
      </c>
    </row>
    <row r="1549" spans="1:5">
      <c r="A1549" s="2">
        <v>2022</v>
      </c>
      <c r="B1549" s="2">
        <v>7</v>
      </c>
      <c r="C1549" s="2" t="s">
        <v>4</v>
      </c>
      <c r="D1549" s="2" t="s">
        <v>8</v>
      </c>
      <c r="E1549" s="2" t="s">
        <v>124</v>
      </c>
    </row>
    <row r="1550" spans="1:5">
      <c r="A1550" s="2">
        <v>2022</v>
      </c>
      <c r="B1550" s="2">
        <v>10</v>
      </c>
      <c r="C1550" s="2" t="s">
        <v>5</v>
      </c>
      <c r="D1550" s="2" t="s">
        <v>48</v>
      </c>
      <c r="E1550" s="2" t="s">
        <v>124</v>
      </c>
    </row>
    <row r="1551" spans="1:5">
      <c r="A1551" s="2">
        <v>2022</v>
      </c>
      <c r="B1551" s="2">
        <v>7</v>
      </c>
      <c r="C1551" s="2" t="s">
        <v>4</v>
      </c>
      <c r="D1551" s="2" t="s">
        <v>14</v>
      </c>
      <c r="E1551" s="2" t="s">
        <v>124</v>
      </c>
    </row>
    <row r="1552" spans="1:5">
      <c r="A1552" s="2">
        <v>2022</v>
      </c>
      <c r="B1552" s="2">
        <v>6</v>
      </c>
      <c r="C1552" s="2" t="s">
        <v>5</v>
      </c>
      <c r="D1552" s="2" t="s">
        <v>28</v>
      </c>
      <c r="E1552" s="2" t="s">
        <v>124</v>
      </c>
    </row>
    <row r="1553" spans="1:5">
      <c r="A1553" s="2">
        <v>2022</v>
      </c>
      <c r="B1553" s="2">
        <v>10</v>
      </c>
      <c r="C1553" s="2" t="s">
        <v>5</v>
      </c>
      <c r="D1553" s="2" t="s">
        <v>14</v>
      </c>
      <c r="E1553" s="2" t="s">
        <v>124</v>
      </c>
    </row>
    <row r="1554" spans="1:5">
      <c r="A1554" s="2">
        <v>2022</v>
      </c>
      <c r="B1554" s="2">
        <v>6</v>
      </c>
      <c r="C1554" s="2" t="s">
        <v>5</v>
      </c>
      <c r="D1554" s="2" t="s">
        <v>28</v>
      </c>
      <c r="E1554" s="2" t="s">
        <v>124</v>
      </c>
    </row>
    <row r="1555" spans="1:5">
      <c r="A1555" s="2">
        <v>2022</v>
      </c>
      <c r="B1555" s="2">
        <v>7</v>
      </c>
      <c r="C1555" s="2" t="s">
        <v>4</v>
      </c>
      <c r="D1555" s="2" t="s">
        <v>119</v>
      </c>
      <c r="E1555" s="2" t="s">
        <v>124</v>
      </c>
    </row>
    <row r="1556" spans="1:5">
      <c r="A1556" s="2">
        <v>2022</v>
      </c>
      <c r="B1556" s="2">
        <v>10</v>
      </c>
      <c r="C1556" s="2" t="s">
        <v>5</v>
      </c>
      <c r="D1556" s="2" t="s">
        <v>39</v>
      </c>
      <c r="E1556" s="2" t="s">
        <v>124</v>
      </c>
    </row>
    <row r="1557" spans="1:5">
      <c r="A1557" s="2">
        <v>2022</v>
      </c>
      <c r="B1557" s="2">
        <v>5</v>
      </c>
      <c r="C1557" s="2" t="s">
        <v>5</v>
      </c>
      <c r="D1557" s="2" t="s">
        <v>30</v>
      </c>
      <c r="E1557" s="2" t="s">
        <v>124</v>
      </c>
    </row>
    <row r="1558" spans="1:5">
      <c r="A1558" s="2">
        <v>2022</v>
      </c>
      <c r="B1558" s="2">
        <v>10</v>
      </c>
      <c r="C1558" s="2" t="s">
        <v>5</v>
      </c>
      <c r="D1558" s="2" t="s">
        <v>77</v>
      </c>
      <c r="E1558" s="2" t="s">
        <v>124</v>
      </c>
    </row>
    <row r="1559" spans="1:5">
      <c r="A1559" s="2">
        <v>2022</v>
      </c>
      <c r="B1559" s="2">
        <v>5</v>
      </c>
      <c r="C1559" s="2" t="s">
        <v>5</v>
      </c>
      <c r="D1559" s="2" t="s">
        <v>23</v>
      </c>
      <c r="E1559" s="2" t="s">
        <v>124</v>
      </c>
    </row>
    <row r="1560" spans="1:5">
      <c r="A1560" s="2">
        <v>2022</v>
      </c>
      <c r="B1560" s="2">
        <v>6</v>
      </c>
      <c r="C1560" s="2" t="s">
        <v>5</v>
      </c>
      <c r="D1560" s="2" t="s">
        <v>30</v>
      </c>
      <c r="E1560" s="2" t="s">
        <v>124</v>
      </c>
    </row>
    <row r="1561" spans="1:5">
      <c r="A1561" s="2">
        <v>2022</v>
      </c>
      <c r="B1561" s="2">
        <v>7</v>
      </c>
      <c r="C1561" s="2" t="s">
        <v>4</v>
      </c>
      <c r="D1561" s="2" t="s">
        <v>29</v>
      </c>
      <c r="E1561" s="2" t="s">
        <v>124</v>
      </c>
    </row>
    <row r="1562" spans="1:5">
      <c r="A1562" s="2">
        <v>2022</v>
      </c>
      <c r="B1562" s="2">
        <v>10</v>
      </c>
      <c r="C1562" s="2" t="s">
        <v>96</v>
      </c>
      <c r="D1562" s="2" t="s">
        <v>24</v>
      </c>
      <c r="E1562" s="2" t="s">
        <v>124</v>
      </c>
    </row>
    <row r="1563" spans="1:5">
      <c r="A1563" s="2">
        <v>2022</v>
      </c>
      <c r="B1563" s="2">
        <v>7</v>
      </c>
      <c r="C1563" s="2" t="s">
        <v>4</v>
      </c>
      <c r="D1563" s="2" t="s">
        <v>93</v>
      </c>
      <c r="E1563" s="2" t="s">
        <v>124</v>
      </c>
    </row>
    <row r="1564" spans="1:5">
      <c r="A1564" s="2">
        <v>2022</v>
      </c>
      <c r="B1564" s="2">
        <v>7</v>
      </c>
      <c r="C1564" s="2" t="s">
        <v>4</v>
      </c>
      <c r="D1564" s="2" t="s">
        <v>14</v>
      </c>
      <c r="E1564" s="2" t="s">
        <v>124</v>
      </c>
    </row>
    <row r="1565" spans="1:5">
      <c r="A1565" s="2">
        <v>2022</v>
      </c>
      <c r="B1565" s="2">
        <v>7</v>
      </c>
      <c r="C1565" s="2" t="s">
        <v>4</v>
      </c>
      <c r="D1565" s="2" t="s">
        <v>36</v>
      </c>
      <c r="E1565" s="2" t="s">
        <v>124</v>
      </c>
    </row>
    <row r="1566" spans="1:5">
      <c r="A1566" s="2">
        <v>2022</v>
      </c>
      <c r="B1566" s="2">
        <v>7</v>
      </c>
      <c r="C1566" s="2" t="s">
        <v>4</v>
      </c>
      <c r="D1566" s="2" t="s">
        <v>54</v>
      </c>
      <c r="E1566" s="2" t="s">
        <v>124</v>
      </c>
    </row>
    <row r="1567" spans="1:5">
      <c r="A1567" s="2">
        <v>2022</v>
      </c>
      <c r="B1567" s="2">
        <v>6</v>
      </c>
      <c r="C1567" s="2" t="s">
        <v>5</v>
      </c>
      <c r="D1567" s="2" t="s">
        <v>17</v>
      </c>
      <c r="E1567" s="2" t="s">
        <v>124</v>
      </c>
    </row>
    <row r="1568" spans="1:5">
      <c r="A1568" s="2">
        <v>2022</v>
      </c>
      <c r="B1568" s="2">
        <v>7</v>
      </c>
      <c r="C1568" s="2" t="s">
        <v>4</v>
      </c>
      <c r="D1568" s="2" t="s">
        <v>27</v>
      </c>
      <c r="E1568" s="2" t="s">
        <v>124</v>
      </c>
    </row>
    <row r="1569" spans="1:5">
      <c r="A1569" s="2">
        <v>2022</v>
      </c>
      <c r="B1569" s="2">
        <v>6</v>
      </c>
      <c r="C1569" s="2" t="s">
        <v>5</v>
      </c>
      <c r="D1569" s="2" t="s">
        <v>17</v>
      </c>
      <c r="E1569" s="2" t="s">
        <v>124</v>
      </c>
    </row>
    <row r="1570" spans="1:5">
      <c r="A1570" s="2">
        <v>2022</v>
      </c>
      <c r="B1570" s="2">
        <v>7</v>
      </c>
      <c r="C1570" s="2" t="s">
        <v>5</v>
      </c>
      <c r="D1570" s="2" t="s">
        <v>27</v>
      </c>
      <c r="E1570" s="2" t="s">
        <v>124</v>
      </c>
    </row>
    <row r="1571" spans="1:5">
      <c r="A1571" s="2">
        <v>2022</v>
      </c>
      <c r="B1571" s="2">
        <v>7</v>
      </c>
      <c r="C1571" s="2" t="s">
        <v>4</v>
      </c>
      <c r="D1571" s="2" t="s">
        <v>12</v>
      </c>
      <c r="E1571" s="2" t="s">
        <v>124</v>
      </c>
    </row>
    <row r="1572" spans="1:5">
      <c r="A1572" s="2">
        <v>2022</v>
      </c>
      <c r="B1572" s="2">
        <v>11</v>
      </c>
      <c r="C1572" s="2" t="s">
        <v>96</v>
      </c>
      <c r="D1572" s="2" t="s">
        <v>14</v>
      </c>
      <c r="E1572" s="2" t="s">
        <v>124</v>
      </c>
    </row>
    <row r="1573" spans="1:5">
      <c r="A1573" s="2">
        <v>2022</v>
      </c>
      <c r="B1573" s="2">
        <v>7</v>
      </c>
      <c r="C1573" s="2" t="s">
        <v>5</v>
      </c>
      <c r="D1573" s="2" t="s">
        <v>17</v>
      </c>
      <c r="E1573" s="2" t="s">
        <v>124</v>
      </c>
    </row>
    <row r="1574" spans="1:5">
      <c r="A1574" s="2">
        <v>2022</v>
      </c>
      <c r="B1574" s="2">
        <v>11</v>
      </c>
      <c r="C1574" s="2" t="s">
        <v>5</v>
      </c>
      <c r="D1574" s="2" t="s">
        <v>16</v>
      </c>
      <c r="E1574" s="2" t="s">
        <v>124</v>
      </c>
    </row>
    <row r="1575" spans="1:5">
      <c r="A1575" s="2">
        <v>2022</v>
      </c>
      <c r="B1575" s="2">
        <v>11</v>
      </c>
      <c r="C1575" s="2" t="s">
        <v>5</v>
      </c>
      <c r="D1575" s="2" t="s">
        <v>16</v>
      </c>
      <c r="E1575" s="2" t="s">
        <v>124</v>
      </c>
    </row>
    <row r="1576" spans="1:5">
      <c r="A1576" s="2">
        <v>2022</v>
      </c>
      <c r="B1576" s="2">
        <v>8</v>
      </c>
      <c r="C1576" s="2" t="s">
        <v>5</v>
      </c>
      <c r="D1576" s="2" t="s">
        <v>17</v>
      </c>
      <c r="E1576" s="2" t="s">
        <v>124</v>
      </c>
    </row>
    <row r="1577" spans="1:5">
      <c r="A1577" s="2">
        <v>2022</v>
      </c>
      <c r="B1577" s="2">
        <v>7</v>
      </c>
      <c r="C1577" s="2" t="s">
        <v>5</v>
      </c>
      <c r="D1577" s="2" t="s">
        <v>28</v>
      </c>
      <c r="E1577" s="2" t="s">
        <v>124</v>
      </c>
    </row>
    <row r="1578" spans="1:5">
      <c r="A1578" s="2">
        <v>2022</v>
      </c>
      <c r="B1578" s="2">
        <v>11</v>
      </c>
      <c r="C1578" s="2" t="s">
        <v>98</v>
      </c>
      <c r="D1578" s="2" t="s">
        <v>101</v>
      </c>
      <c r="E1578" s="2" t="s">
        <v>124</v>
      </c>
    </row>
    <row r="1579" spans="1:5">
      <c r="A1579" s="2">
        <v>2022</v>
      </c>
      <c r="B1579" s="2">
        <v>11</v>
      </c>
      <c r="C1579" s="2" t="s">
        <v>5</v>
      </c>
      <c r="D1579" s="2" t="s">
        <v>36</v>
      </c>
      <c r="E1579" s="2" t="s">
        <v>124</v>
      </c>
    </row>
    <row r="1580" spans="1:5">
      <c r="A1580" s="2">
        <v>2022</v>
      </c>
      <c r="B1580" s="2">
        <v>11</v>
      </c>
      <c r="C1580" s="2" t="s">
        <v>5</v>
      </c>
      <c r="D1580" s="2" t="s">
        <v>14</v>
      </c>
      <c r="E1580" s="2" t="s">
        <v>124</v>
      </c>
    </row>
    <row r="1581" spans="1:5">
      <c r="A1581" s="2">
        <v>2022</v>
      </c>
      <c r="B1581" s="2">
        <v>7</v>
      </c>
      <c r="C1581" s="2" t="s">
        <v>4</v>
      </c>
      <c r="D1581" s="2" t="s">
        <v>12</v>
      </c>
      <c r="E1581" s="2" t="s">
        <v>124</v>
      </c>
    </row>
    <row r="1582" spans="1:5">
      <c r="A1582" s="2">
        <v>2022</v>
      </c>
      <c r="B1582" s="2">
        <v>7</v>
      </c>
      <c r="C1582" s="2" t="s">
        <v>4</v>
      </c>
      <c r="D1582" s="2" t="s">
        <v>31</v>
      </c>
      <c r="E1582" s="2" t="s">
        <v>124</v>
      </c>
    </row>
    <row r="1583" spans="1:5">
      <c r="A1583" s="2">
        <v>2022</v>
      </c>
      <c r="B1583" s="2">
        <v>9</v>
      </c>
      <c r="C1583" s="2" t="s">
        <v>5</v>
      </c>
      <c r="D1583" s="2" t="s">
        <v>17</v>
      </c>
      <c r="E1583" s="2" t="s">
        <v>124</v>
      </c>
    </row>
    <row r="1584" spans="1:5">
      <c r="A1584" s="2">
        <v>2022</v>
      </c>
      <c r="B1584" s="2">
        <v>11</v>
      </c>
      <c r="C1584" s="2" t="s">
        <v>5</v>
      </c>
      <c r="D1584" s="2" t="s">
        <v>72</v>
      </c>
      <c r="E1584" s="2" t="s">
        <v>124</v>
      </c>
    </row>
    <row r="1585" spans="1:5">
      <c r="A1585" s="2">
        <v>2022</v>
      </c>
      <c r="B1585" s="2">
        <v>11</v>
      </c>
      <c r="C1585" s="2" t="s">
        <v>5</v>
      </c>
      <c r="D1585" s="2" t="s">
        <v>36</v>
      </c>
      <c r="E1585" s="2" t="s">
        <v>124</v>
      </c>
    </row>
    <row r="1586" spans="1:5">
      <c r="A1586" s="2">
        <v>2022</v>
      </c>
      <c r="B1586" s="2">
        <v>7</v>
      </c>
      <c r="C1586" s="2" t="s">
        <v>4</v>
      </c>
      <c r="D1586" s="2" t="s">
        <v>119</v>
      </c>
      <c r="E1586" s="2" t="s">
        <v>124</v>
      </c>
    </row>
    <row r="1587" spans="1:5">
      <c r="A1587" s="2">
        <v>2022</v>
      </c>
      <c r="B1587" s="2">
        <v>7</v>
      </c>
      <c r="C1587" s="2" t="s">
        <v>4</v>
      </c>
      <c r="D1587" s="2" t="s">
        <v>119</v>
      </c>
      <c r="E1587" s="2" t="s">
        <v>124</v>
      </c>
    </row>
    <row r="1588" spans="1:5">
      <c r="A1588" s="2">
        <v>2022</v>
      </c>
      <c r="B1588" s="2">
        <v>7</v>
      </c>
      <c r="C1588" s="2" t="s">
        <v>4</v>
      </c>
      <c r="D1588" s="2" t="s">
        <v>119</v>
      </c>
      <c r="E1588" s="2" t="s">
        <v>124</v>
      </c>
    </row>
    <row r="1589" spans="1:5">
      <c r="A1589" s="2">
        <v>2022</v>
      </c>
      <c r="B1589" s="2">
        <v>7</v>
      </c>
      <c r="C1589" s="2" t="s">
        <v>4</v>
      </c>
      <c r="D1589" s="2" t="s">
        <v>9</v>
      </c>
      <c r="E1589" s="2" t="s">
        <v>124</v>
      </c>
    </row>
    <row r="1590" spans="1:5">
      <c r="A1590" s="2">
        <v>2022</v>
      </c>
      <c r="B1590" s="2">
        <v>7</v>
      </c>
      <c r="C1590" s="2" t="s">
        <v>4</v>
      </c>
      <c r="D1590" s="2" t="s">
        <v>27</v>
      </c>
      <c r="E1590" s="2" t="s">
        <v>124</v>
      </c>
    </row>
    <row r="1591" spans="1:5">
      <c r="A1591" s="2">
        <v>2022</v>
      </c>
      <c r="B1591" s="2">
        <v>7</v>
      </c>
      <c r="C1591" s="2" t="s">
        <v>4</v>
      </c>
      <c r="D1591" s="2" t="s">
        <v>28</v>
      </c>
      <c r="E1591" s="2" t="s">
        <v>124</v>
      </c>
    </row>
    <row r="1592" spans="1:5">
      <c r="A1592" s="2">
        <v>2022</v>
      </c>
      <c r="B1592" s="2">
        <v>7</v>
      </c>
      <c r="C1592" s="2" t="s">
        <v>4</v>
      </c>
      <c r="D1592" s="2" t="s">
        <v>17</v>
      </c>
      <c r="E1592" s="2" t="s">
        <v>124</v>
      </c>
    </row>
    <row r="1593" spans="1:5">
      <c r="A1593" s="2">
        <v>2022</v>
      </c>
      <c r="B1593" s="2">
        <v>7</v>
      </c>
      <c r="C1593" s="2" t="s">
        <v>4</v>
      </c>
      <c r="D1593" s="2" t="s">
        <v>17</v>
      </c>
      <c r="E1593" s="2" t="s">
        <v>124</v>
      </c>
    </row>
    <row r="1594" spans="1:5">
      <c r="A1594" s="2">
        <v>2022</v>
      </c>
      <c r="B1594" s="2">
        <v>7</v>
      </c>
      <c r="C1594" s="2" t="s">
        <v>4</v>
      </c>
      <c r="D1594" s="2" t="s">
        <v>27</v>
      </c>
      <c r="E1594" s="2" t="s">
        <v>124</v>
      </c>
    </row>
    <row r="1595" spans="1:5">
      <c r="A1595" s="2">
        <v>2022</v>
      </c>
      <c r="B1595" s="2">
        <v>7</v>
      </c>
      <c r="C1595" s="2" t="s">
        <v>4</v>
      </c>
      <c r="D1595" s="2" t="s">
        <v>27</v>
      </c>
      <c r="E1595" s="2" t="s">
        <v>124</v>
      </c>
    </row>
    <row r="1596" spans="1:5">
      <c r="A1596" s="2">
        <v>2022</v>
      </c>
      <c r="B1596" s="2">
        <v>7</v>
      </c>
      <c r="C1596" s="2" t="s">
        <v>105</v>
      </c>
      <c r="D1596" s="2" t="s">
        <v>28</v>
      </c>
      <c r="E1596" s="2" t="s">
        <v>124</v>
      </c>
    </row>
    <row r="1597" spans="1:5">
      <c r="A1597" s="2">
        <v>2022</v>
      </c>
      <c r="B1597" s="2">
        <v>7</v>
      </c>
      <c r="C1597" s="2" t="s">
        <v>4</v>
      </c>
      <c r="D1597" s="2" t="s">
        <v>17</v>
      </c>
      <c r="E1597" s="2" t="s">
        <v>124</v>
      </c>
    </row>
    <row r="1598" spans="1:5">
      <c r="A1598" s="2">
        <v>2022</v>
      </c>
      <c r="B1598" s="2">
        <v>8</v>
      </c>
      <c r="C1598" s="2" t="s">
        <v>5</v>
      </c>
      <c r="D1598" s="2" t="s">
        <v>27</v>
      </c>
      <c r="E1598" s="2" t="s">
        <v>124</v>
      </c>
    </row>
    <row r="1599" spans="1:5">
      <c r="A1599" s="2">
        <v>2022</v>
      </c>
      <c r="B1599" s="2">
        <v>8</v>
      </c>
      <c r="C1599" s="2" t="s">
        <v>5</v>
      </c>
      <c r="D1599" s="2" t="s">
        <v>27</v>
      </c>
      <c r="E1599" s="2" t="s">
        <v>124</v>
      </c>
    </row>
    <row r="1600" spans="1:5">
      <c r="A1600" s="2">
        <v>2022</v>
      </c>
      <c r="B1600" s="2">
        <v>7</v>
      </c>
      <c r="C1600" s="2" t="s">
        <v>4</v>
      </c>
      <c r="D1600" s="2" t="s">
        <v>27</v>
      </c>
      <c r="E1600" s="2" t="s">
        <v>124</v>
      </c>
    </row>
    <row r="1601" spans="1:5">
      <c r="A1601" s="2">
        <v>2022</v>
      </c>
      <c r="B1601" s="2">
        <v>7</v>
      </c>
      <c r="C1601" s="2" t="s">
        <v>4</v>
      </c>
      <c r="D1601" s="2" t="s">
        <v>62</v>
      </c>
      <c r="E1601" s="2" t="s">
        <v>124</v>
      </c>
    </row>
    <row r="1602" spans="1:5">
      <c r="A1602" s="2">
        <v>2022</v>
      </c>
      <c r="B1602" s="2">
        <v>7</v>
      </c>
      <c r="C1602" s="2" t="s">
        <v>4</v>
      </c>
      <c r="D1602" s="2" t="s">
        <v>30</v>
      </c>
      <c r="E1602" s="2" t="s">
        <v>124</v>
      </c>
    </row>
    <row r="1603" spans="1:5">
      <c r="A1603" s="2">
        <v>2022</v>
      </c>
      <c r="B1603" s="2">
        <v>8</v>
      </c>
      <c r="C1603" s="2" t="s">
        <v>5</v>
      </c>
      <c r="D1603" s="2" t="s">
        <v>23</v>
      </c>
      <c r="E1603" s="2" t="s">
        <v>124</v>
      </c>
    </row>
    <row r="1604" spans="1:5">
      <c r="A1604" s="2">
        <v>2022</v>
      </c>
      <c r="B1604" s="2">
        <v>9</v>
      </c>
      <c r="C1604" s="2" t="s">
        <v>5</v>
      </c>
      <c r="D1604" s="2" t="s">
        <v>23</v>
      </c>
      <c r="E1604" s="2" t="s">
        <v>124</v>
      </c>
    </row>
    <row r="1605" spans="1:5">
      <c r="A1605" s="2">
        <v>2022</v>
      </c>
      <c r="B1605" s="2">
        <v>7</v>
      </c>
      <c r="C1605" s="2" t="s">
        <v>4</v>
      </c>
      <c r="D1605" s="2" t="s">
        <v>30</v>
      </c>
      <c r="E1605" s="2" t="s">
        <v>124</v>
      </c>
    </row>
    <row r="1606" spans="1:5">
      <c r="A1606" s="2">
        <v>2022</v>
      </c>
      <c r="B1606" s="2">
        <v>7</v>
      </c>
      <c r="C1606" s="2" t="s">
        <v>4</v>
      </c>
      <c r="D1606" s="2" t="s">
        <v>30</v>
      </c>
      <c r="E1606" s="2" t="s">
        <v>124</v>
      </c>
    </row>
    <row r="1607" spans="1:5">
      <c r="A1607" s="2">
        <v>2022</v>
      </c>
      <c r="B1607" s="2">
        <v>7</v>
      </c>
      <c r="C1607" s="2" t="s">
        <v>4</v>
      </c>
      <c r="D1607" s="2" t="s">
        <v>30</v>
      </c>
      <c r="E1607" s="2" t="s">
        <v>124</v>
      </c>
    </row>
    <row r="1608" spans="1:5">
      <c r="A1608" s="2">
        <v>2022</v>
      </c>
      <c r="B1608" s="2">
        <v>8</v>
      </c>
      <c r="C1608" s="2" t="s">
        <v>5</v>
      </c>
      <c r="D1608" s="2" t="s">
        <v>27</v>
      </c>
      <c r="E1608" s="2" t="s">
        <v>124</v>
      </c>
    </row>
    <row r="1609" spans="1:5">
      <c r="A1609" s="2">
        <v>2022</v>
      </c>
      <c r="B1609" s="2">
        <v>7</v>
      </c>
      <c r="C1609" s="2" t="s">
        <v>5</v>
      </c>
      <c r="D1609" s="2" t="s">
        <v>28</v>
      </c>
      <c r="E1609" s="2" t="s">
        <v>124</v>
      </c>
    </row>
    <row r="1610" spans="1:5">
      <c r="A1610" s="2">
        <v>2022</v>
      </c>
      <c r="B1610" s="2">
        <v>7</v>
      </c>
      <c r="C1610" s="2" t="s">
        <v>4</v>
      </c>
      <c r="D1610" s="2" t="s">
        <v>40</v>
      </c>
      <c r="E1610" s="2" t="s">
        <v>124</v>
      </c>
    </row>
    <row r="1611" spans="1:5">
      <c r="A1611" s="2">
        <v>2022</v>
      </c>
      <c r="B1611" s="2">
        <v>8</v>
      </c>
      <c r="C1611" s="2" t="s">
        <v>4</v>
      </c>
      <c r="D1611" s="2" t="s">
        <v>29</v>
      </c>
      <c r="E1611" s="2" t="s">
        <v>124</v>
      </c>
    </row>
    <row r="1612" spans="1:5">
      <c r="A1612" s="2">
        <v>2022</v>
      </c>
      <c r="B1612" s="2">
        <v>8</v>
      </c>
      <c r="C1612" s="2" t="s">
        <v>4</v>
      </c>
      <c r="D1612" s="2" t="s">
        <v>27</v>
      </c>
      <c r="E1612" s="2" t="s">
        <v>124</v>
      </c>
    </row>
    <row r="1613" spans="1:5">
      <c r="A1613" s="2">
        <v>2022</v>
      </c>
      <c r="B1613" s="2">
        <v>8</v>
      </c>
      <c r="C1613" s="2" t="s">
        <v>4</v>
      </c>
      <c r="D1613" s="2" t="s">
        <v>8</v>
      </c>
      <c r="E1613" s="2" t="s">
        <v>124</v>
      </c>
    </row>
    <row r="1614" spans="1:5">
      <c r="A1614" s="2">
        <v>2022</v>
      </c>
      <c r="B1614" s="2">
        <v>8</v>
      </c>
      <c r="C1614" s="2" t="s">
        <v>4</v>
      </c>
      <c r="D1614" s="2" t="s">
        <v>14</v>
      </c>
      <c r="E1614" s="2" t="s">
        <v>124</v>
      </c>
    </row>
    <row r="1615" spans="1:5">
      <c r="A1615" s="2">
        <v>2022</v>
      </c>
      <c r="B1615" s="2">
        <v>8</v>
      </c>
      <c r="C1615" s="2" t="s">
        <v>4</v>
      </c>
      <c r="D1615" s="2" t="s">
        <v>14</v>
      </c>
      <c r="E1615" s="2" t="s">
        <v>124</v>
      </c>
    </row>
    <row r="1616" spans="1:5">
      <c r="A1616" s="2">
        <v>2022</v>
      </c>
      <c r="B1616" s="2">
        <v>12</v>
      </c>
      <c r="C1616" s="2" t="s">
        <v>96</v>
      </c>
      <c r="D1616" s="2" t="s">
        <v>17</v>
      </c>
      <c r="E1616" s="2" t="s">
        <v>124</v>
      </c>
    </row>
    <row r="1617" spans="1:5">
      <c r="A1617" s="2">
        <v>2022</v>
      </c>
      <c r="B1617" s="2">
        <v>8</v>
      </c>
      <c r="C1617" s="2" t="s">
        <v>4</v>
      </c>
      <c r="D1617" s="2" t="s">
        <v>14</v>
      </c>
      <c r="E1617" s="2" t="s">
        <v>124</v>
      </c>
    </row>
    <row r="1618" spans="1:5">
      <c r="A1618" s="2">
        <v>2022</v>
      </c>
      <c r="B1618" s="2">
        <v>8</v>
      </c>
      <c r="C1618" s="2" t="s">
        <v>4</v>
      </c>
      <c r="D1618" s="2" t="s">
        <v>27</v>
      </c>
      <c r="E1618" s="2" t="s">
        <v>124</v>
      </c>
    </row>
    <row r="1619" spans="1:5">
      <c r="A1619" s="2">
        <v>2022</v>
      </c>
      <c r="B1619" s="2">
        <v>7</v>
      </c>
      <c r="C1619" s="2" t="s">
        <v>5</v>
      </c>
      <c r="D1619" s="2" t="s">
        <v>28</v>
      </c>
      <c r="E1619" s="2" t="s">
        <v>124</v>
      </c>
    </row>
    <row r="1620" spans="1:5">
      <c r="A1620" s="2">
        <v>2022</v>
      </c>
      <c r="B1620" s="2">
        <v>8</v>
      </c>
      <c r="C1620" s="2" t="s">
        <v>4</v>
      </c>
      <c r="D1620" s="2" t="s">
        <v>119</v>
      </c>
      <c r="E1620" s="2" t="s">
        <v>124</v>
      </c>
    </row>
    <row r="1621" spans="1:5">
      <c r="A1621" s="2">
        <v>2022</v>
      </c>
      <c r="B1621" s="2">
        <v>8</v>
      </c>
      <c r="C1621" s="2" t="s">
        <v>4</v>
      </c>
      <c r="D1621" s="2" t="s">
        <v>28</v>
      </c>
      <c r="E1621" s="2" t="s">
        <v>124</v>
      </c>
    </row>
    <row r="1622" spans="1:5">
      <c r="A1622" s="2">
        <v>2022</v>
      </c>
      <c r="B1622" s="2">
        <v>8</v>
      </c>
      <c r="C1622" s="2" t="s">
        <v>5</v>
      </c>
      <c r="D1622" s="2" t="s">
        <v>59</v>
      </c>
      <c r="E1622" s="2" t="s">
        <v>124</v>
      </c>
    </row>
    <row r="1623" spans="1:5">
      <c r="A1623" s="2">
        <v>2022</v>
      </c>
      <c r="B1623" s="2">
        <v>8</v>
      </c>
      <c r="C1623" s="2" t="s">
        <v>4</v>
      </c>
      <c r="D1623" s="2" t="s">
        <v>23</v>
      </c>
      <c r="E1623" s="2" t="s">
        <v>124</v>
      </c>
    </row>
    <row r="1624" spans="1:5">
      <c r="A1624" s="2">
        <v>2022</v>
      </c>
      <c r="B1624" s="2">
        <v>8</v>
      </c>
      <c r="C1624" s="2" t="s">
        <v>4</v>
      </c>
      <c r="D1624" s="2" t="s">
        <v>22</v>
      </c>
      <c r="E1624" s="2" t="s">
        <v>124</v>
      </c>
    </row>
    <row r="1625" spans="1:5">
      <c r="A1625" s="2">
        <v>2022</v>
      </c>
      <c r="B1625" s="2">
        <v>8</v>
      </c>
      <c r="C1625" s="2" t="s">
        <v>4</v>
      </c>
      <c r="D1625" s="2" t="s">
        <v>28</v>
      </c>
      <c r="E1625" s="2" t="s">
        <v>124</v>
      </c>
    </row>
    <row r="1626" spans="1:5">
      <c r="A1626" s="2">
        <v>2022</v>
      </c>
      <c r="B1626" s="2">
        <v>11</v>
      </c>
      <c r="C1626" s="2" t="s">
        <v>5</v>
      </c>
      <c r="D1626" s="2" t="s">
        <v>39</v>
      </c>
      <c r="E1626" s="2" t="s">
        <v>124</v>
      </c>
    </row>
    <row r="1627" spans="1:5">
      <c r="A1627" s="2">
        <v>2022</v>
      </c>
      <c r="B1627" s="2">
        <v>8</v>
      </c>
      <c r="C1627" s="2" t="s">
        <v>4</v>
      </c>
      <c r="D1627" s="2" t="s">
        <v>23</v>
      </c>
      <c r="E1627" s="2" t="s">
        <v>124</v>
      </c>
    </row>
    <row r="1628" spans="1:5">
      <c r="A1628" s="2">
        <v>2022</v>
      </c>
      <c r="B1628" s="2">
        <v>8</v>
      </c>
      <c r="C1628" s="2" t="s">
        <v>4</v>
      </c>
      <c r="D1628" s="2" t="s">
        <v>9</v>
      </c>
      <c r="E1628" s="2" t="s">
        <v>124</v>
      </c>
    </row>
    <row r="1629" spans="1:5">
      <c r="A1629" s="2">
        <v>2022</v>
      </c>
      <c r="B1629" s="2">
        <v>8</v>
      </c>
      <c r="C1629" s="2" t="s">
        <v>4</v>
      </c>
      <c r="D1629" s="2" t="s">
        <v>46</v>
      </c>
      <c r="E1629" s="2" t="s">
        <v>124</v>
      </c>
    </row>
    <row r="1630" spans="1:5">
      <c r="A1630" s="2">
        <v>2022</v>
      </c>
      <c r="B1630" s="2">
        <v>8</v>
      </c>
      <c r="C1630" s="2" t="s">
        <v>4</v>
      </c>
      <c r="D1630" s="2" t="s">
        <v>46</v>
      </c>
      <c r="E1630" s="2" t="s">
        <v>124</v>
      </c>
    </row>
    <row r="1631" spans="1:5">
      <c r="A1631" s="2">
        <v>2022</v>
      </c>
      <c r="B1631" s="2">
        <v>8</v>
      </c>
      <c r="C1631" s="2" t="s">
        <v>4</v>
      </c>
      <c r="D1631" s="2" t="s">
        <v>46</v>
      </c>
      <c r="E1631" s="2" t="s">
        <v>124</v>
      </c>
    </row>
    <row r="1632" spans="1:5">
      <c r="A1632" s="2">
        <v>2022</v>
      </c>
      <c r="B1632" s="2">
        <v>8</v>
      </c>
      <c r="C1632" s="2" t="s">
        <v>4</v>
      </c>
      <c r="D1632" s="2" t="s">
        <v>9</v>
      </c>
      <c r="E1632" s="2" t="s">
        <v>124</v>
      </c>
    </row>
    <row r="1633" spans="1:5">
      <c r="A1633" s="2">
        <v>2022</v>
      </c>
      <c r="B1633" s="2">
        <v>8</v>
      </c>
      <c r="C1633" s="2" t="s">
        <v>4</v>
      </c>
      <c r="D1633" s="2" t="s">
        <v>9</v>
      </c>
      <c r="E1633" s="2" t="s">
        <v>124</v>
      </c>
    </row>
    <row r="1634" spans="1:5">
      <c r="A1634" s="2">
        <v>2022</v>
      </c>
      <c r="B1634" s="2">
        <v>12</v>
      </c>
      <c r="C1634" s="2" t="s">
        <v>5</v>
      </c>
      <c r="D1634" s="2" t="s">
        <v>39</v>
      </c>
      <c r="E1634" s="2" t="s">
        <v>124</v>
      </c>
    </row>
    <row r="1635" spans="1:5">
      <c r="A1635" s="2">
        <v>2022</v>
      </c>
      <c r="B1635" s="2">
        <v>8</v>
      </c>
      <c r="C1635" s="2" t="s">
        <v>105</v>
      </c>
      <c r="D1635" s="2" t="s">
        <v>9</v>
      </c>
      <c r="E1635" s="2" t="s">
        <v>124</v>
      </c>
    </row>
    <row r="1636" spans="1:5">
      <c r="A1636" s="2">
        <v>2022</v>
      </c>
      <c r="B1636" s="2">
        <v>10</v>
      </c>
      <c r="C1636" s="2" t="s">
        <v>5</v>
      </c>
      <c r="D1636" s="2" t="s">
        <v>29</v>
      </c>
      <c r="E1636" s="2" t="s">
        <v>124</v>
      </c>
    </row>
    <row r="1637" spans="1:5">
      <c r="A1637" s="2">
        <v>2022</v>
      </c>
      <c r="B1637" s="2">
        <v>8</v>
      </c>
      <c r="C1637" s="2" t="s">
        <v>4</v>
      </c>
      <c r="D1637" s="2" t="s">
        <v>56</v>
      </c>
      <c r="E1637" s="2" t="s">
        <v>124</v>
      </c>
    </row>
    <row r="1638" spans="1:5">
      <c r="A1638" s="2">
        <v>2022</v>
      </c>
      <c r="B1638" s="2">
        <v>8</v>
      </c>
      <c r="C1638" s="2" t="s">
        <v>4</v>
      </c>
      <c r="D1638" s="2" t="s">
        <v>56</v>
      </c>
      <c r="E1638" s="2" t="s">
        <v>124</v>
      </c>
    </row>
    <row r="1639" spans="1:5">
      <c r="A1639" s="2">
        <v>2022</v>
      </c>
      <c r="B1639" s="2">
        <v>2</v>
      </c>
      <c r="C1639" s="2" t="s">
        <v>5</v>
      </c>
      <c r="D1639" s="2" t="s">
        <v>38</v>
      </c>
      <c r="E1639" s="2" t="s">
        <v>124</v>
      </c>
    </row>
    <row r="1640" spans="1:5">
      <c r="A1640" s="2">
        <v>2022</v>
      </c>
      <c r="B1640" s="2">
        <v>9</v>
      </c>
      <c r="C1640" s="2" t="s">
        <v>5</v>
      </c>
      <c r="D1640" s="2" t="s">
        <v>24</v>
      </c>
      <c r="E1640" s="2" t="s">
        <v>124</v>
      </c>
    </row>
    <row r="1641" spans="1:5">
      <c r="A1641" s="2">
        <v>2022</v>
      </c>
      <c r="B1641" s="2">
        <v>8</v>
      </c>
      <c r="C1641" s="2" t="s">
        <v>4</v>
      </c>
      <c r="D1641" s="2" t="s">
        <v>27</v>
      </c>
      <c r="E1641" s="2" t="s">
        <v>124</v>
      </c>
    </row>
    <row r="1642" spans="1:5">
      <c r="A1642" s="2">
        <v>2022</v>
      </c>
      <c r="B1642" s="2">
        <v>8</v>
      </c>
      <c r="C1642" s="2" t="s">
        <v>4</v>
      </c>
      <c r="D1642" s="2" t="s">
        <v>46</v>
      </c>
      <c r="E1642" s="2" t="s">
        <v>124</v>
      </c>
    </row>
    <row r="1643" spans="1:5">
      <c r="A1643" s="2">
        <v>2022</v>
      </c>
      <c r="B1643" s="2">
        <v>8</v>
      </c>
      <c r="C1643" s="2" t="s">
        <v>4</v>
      </c>
      <c r="D1643" s="2" t="s">
        <v>46</v>
      </c>
      <c r="E1643" s="2" t="s">
        <v>124</v>
      </c>
    </row>
    <row r="1644" spans="1:5">
      <c r="A1644" s="2">
        <v>2022</v>
      </c>
      <c r="B1644" s="2">
        <v>8</v>
      </c>
      <c r="C1644" s="2" t="s">
        <v>4</v>
      </c>
      <c r="D1644" s="2" t="s">
        <v>17</v>
      </c>
      <c r="E1644" s="2" t="s">
        <v>124</v>
      </c>
    </row>
    <row r="1645" spans="1:5">
      <c r="A1645" s="2">
        <v>2022</v>
      </c>
      <c r="B1645" s="2">
        <v>8</v>
      </c>
      <c r="C1645" s="2" t="s">
        <v>4</v>
      </c>
      <c r="D1645" s="2" t="s">
        <v>17</v>
      </c>
      <c r="E1645" s="2" t="s">
        <v>124</v>
      </c>
    </row>
    <row r="1646" spans="1:5">
      <c r="A1646" s="2">
        <v>2022</v>
      </c>
      <c r="B1646" s="2">
        <v>8</v>
      </c>
      <c r="C1646" s="2" t="s">
        <v>5</v>
      </c>
      <c r="D1646" s="2" t="s">
        <v>52</v>
      </c>
      <c r="E1646" s="2" t="s">
        <v>124</v>
      </c>
    </row>
    <row r="1647" spans="1:5">
      <c r="A1647" s="2">
        <v>2022</v>
      </c>
      <c r="B1647" s="2">
        <v>8</v>
      </c>
      <c r="C1647" s="2" t="s">
        <v>4</v>
      </c>
      <c r="D1647" s="2" t="s">
        <v>17</v>
      </c>
      <c r="E1647" s="2" t="s">
        <v>124</v>
      </c>
    </row>
    <row r="1648" spans="1:5">
      <c r="A1648" s="2">
        <v>2022</v>
      </c>
      <c r="B1648" s="2">
        <v>8</v>
      </c>
      <c r="C1648" s="2" t="s">
        <v>4</v>
      </c>
      <c r="D1648" s="2" t="s">
        <v>119</v>
      </c>
      <c r="E1648" s="2" t="s">
        <v>124</v>
      </c>
    </row>
    <row r="1649" spans="1:5">
      <c r="A1649" s="2">
        <v>2022</v>
      </c>
      <c r="B1649" s="2">
        <v>8</v>
      </c>
      <c r="C1649" s="2" t="s">
        <v>4</v>
      </c>
      <c r="D1649" s="2" t="s">
        <v>119</v>
      </c>
      <c r="E1649" s="2" t="s">
        <v>124</v>
      </c>
    </row>
    <row r="1650" spans="1:5">
      <c r="A1650" s="2">
        <v>2022</v>
      </c>
      <c r="B1650" s="2">
        <v>8</v>
      </c>
      <c r="C1650" s="2" t="s">
        <v>4</v>
      </c>
      <c r="D1650" s="2" t="s">
        <v>119</v>
      </c>
      <c r="E1650" s="2" t="s">
        <v>124</v>
      </c>
    </row>
    <row r="1651" spans="1:5">
      <c r="A1651" s="2">
        <v>2022</v>
      </c>
      <c r="B1651" s="2">
        <v>8</v>
      </c>
      <c r="C1651" s="2" t="s">
        <v>4</v>
      </c>
      <c r="D1651" s="2" t="s">
        <v>46</v>
      </c>
      <c r="E1651" s="2" t="s">
        <v>124</v>
      </c>
    </row>
    <row r="1652" spans="1:5">
      <c r="A1652" s="2">
        <v>2022</v>
      </c>
      <c r="B1652" s="2">
        <v>8</v>
      </c>
      <c r="C1652" s="2" t="s">
        <v>4</v>
      </c>
      <c r="D1652" s="2" t="s">
        <v>93</v>
      </c>
      <c r="E1652" s="2" t="s">
        <v>124</v>
      </c>
    </row>
    <row r="1653" spans="1:5">
      <c r="A1653" s="2">
        <v>2022</v>
      </c>
      <c r="B1653" s="2">
        <v>7</v>
      </c>
      <c r="C1653" s="2" t="s">
        <v>5</v>
      </c>
      <c r="D1653" s="2" t="s">
        <v>30</v>
      </c>
      <c r="E1653" s="2" t="s">
        <v>124</v>
      </c>
    </row>
    <row r="1654" spans="1:5">
      <c r="A1654" s="2">
        <v>2022</v>
      </c>
      <c r="B1654" s="2">
        <v>9</v>
      </c>
      <c r="C1654" s="2" t="s">
        <v>5</v>
      </c>
      <c r="D1654" s="2" t="s">
        <v>17</v>
      </c>
      <c r="E1654" s="2" t="s">
        <v>124</v>
      </c>
    </row>
    <row r="1655" spans="1:5">
      <c r="A1655" s="2">
        <v>2022</v>
      </c>
      <c r="B1655" s="2">
        <v>11</v>
      </c>
      <c r="C1655" s="2" t="s">
        <v>5</v>
      </c>
      <c r="D1655" s="2" t="s">
        <v>55</v>
      </c>
      <c r="E1655" s="2" t="s">
        <v>124</v>
      </c>
    </row>
    <row r="1656" spans="1:5">
      <c r="A1656" s="2">
        <v>2022</v>
      </c>
      <c r="B1656" s="2">
        <v>8</v>
      </c>
      <c r="C1656" s="2" t="s">
        <v>4</v>
      </c>
      <c r="D1656" s="2" t="s">
        <v>19</v>
      </c>
      <c r="E1656" s="2" t="s">
        <v>124</v>
      </c>
    </row>
    <row r="1657" spans="1:5">
      <c r="A1657" s="2">
        <v>2022</v>
      </c>
      <c r="B1657" s="2">
        <v>8</v>
      </c>
      <c r="C1657" s="2" t="s">
        <v>4</v>
      </c>
      <c r="D1657" s="2" t="s">
        <v>19</v>
      </c>
      <c r="E1657" s="2" t="s">
        <v>124</v>
      </c>
    </row>
    <row r="1658" spans="1:5">
      <c r="A1658" s="2">
        <v>2022</v>
      </c>
      <c r="B1658" s="2">
        <v>8</v>
      </c>
      <c r="C1658" s="2" t="s">
        <v>4</v>
      </c>
      <c r="D1658" s="2" t="s">
        <v>30</v>
      </c>
      <c r="E1658" s="2" t="s">
        <v>124</v>
      </c>
    </row>
    <row r="1659" spans="1:5">
      <c r="A1659" s="2">
        <v>2022</v>
      </c>
      <c r="B1659" s="2">
        <v>9</v>
      </c>
      <c r="C1659" s="2" t="s">
        <v>4</v>
      </c>
      <c r="D1659" s="2" t="s">
        <v>8</v>
      </c>
      <c r="E1659" s="2" t="s">
        <v>124</v>
      </c>
    </row>
    <row r="1660" spans="1:5">
      <c r="A1660" s="2">
        <v>2022</v>
      </c>
      <c r="B1660" s="2">
        <v>9</v>
      </c>
      <c r="C1660" s="2" t="s">
        <v>4</v>
      </c>
      <c r="D1660" s="2" t="s">
        <v>16</v>
      </c>
      <c r="E1660" s="2" t="s">
        <v>124</v>
      </c>
    </row>
    <row r="1661" spans="1:5">
      <c r="A1661" s="2">
        <v>2022</v>
      </c>
      <c r="B1661" s="2">
        <v>8</v>
      </c>
      <c r="C1661" s="2" t="s">
        <v>5</v>
      </c>
      <c r="D1661" s="2" t="s">
        <v>27</v>
      </c>
      <c r="E1661" s="2" t="s">
        <v>124</v>
      </c>
    </row>
    <row r="1662" spans="1:5">
      <c r="A1662" s="2">
        <v>2022</v>
      </c>
      <c r="B1662" s="2">
        <v>9</v>
      </c>
      <c r="C1662" s="2" t="s">
        <v>4</v>
      </c>
      <c r="D1662" s="2" t="s">
        <v>27</v>
      </c>
      <c r="E1662" s="2" t="s">
        <v>124</v>
      </c>
    </row>
    <row r="1663" spans="1:5">
      <c r="A1663" s="2">
        <v>2022</v>
      </c>
      <c r="B1663" s="2">
        <v>9</v>
      </c>
      <c r="C1663" s="2" t="s">
        <v>4</v>
      </c>
      <c r="D1663" s="2" t="s">
        <v>22</v>
      </c>
      <c r="E1663" s="2" t="s">
        <v>124</v>
      </c>
    </row>
    <row r="1664" spans="1:5">
      <c r="A1664" s="2">
        <v>2022</v>
      </c>
      <c r="B1664" s="2">
        <v>9</v>
      </c>
      <c r="C1664" s="2" t="s">
        <v>4</v>
      </c>
      <c r="D1664" s="2" t="s">
        <v>23</v>
      </c>
      <c r="E1664" s="2" t="s">
        <v>124</v>
      </c>
    </row>
    <row r="1665" spans="1:5">
      <c r="A1665" s="2">
        <v>2022</v>
      </c>
      <c r="B1665" s="2">
        <v>9</v>
      </c>
      <c r="C1665" s="2" t="s">
        <v>4</v>
      </c>
      <c r="D1665" s="2" t="s">
        <v>12</v>
      </c>
      <c r="E1665" s="2" t="s">
        <v>124</v>
      </c>
    </row>
    <row r="1666" spans="1:5">
      <c r="A1666" s="2">
        <v>2022</v>
      </c>
      <c r="B1666" s="2">
        <v>10</v>
      </c>
      <c r="C1666" s="2" t="s">
        <v>5</v>
      </c>
      <c r="D1666" s="2" t="s">
        <v>25</v>
      </c>
      <c r="E1666" s="2" t="s">
        <v>124</v>
      </c>
    </row>
    <row r="1667" spans="1:5">
      <c r="A1667" s="2">
        <v>2022</v>
      </c>
      <c r="B1667" s="2">
        <v>11</v>
      </c>
      <c r="C1667" s="2" t="s">
        <v>5</v>
      </c>
      <c r="D1667" s="2" t="s">
        <v>25</v>
      </c>
      <c r="E1667" s="2" t="s">
        <v>124</v>
      </c>
    </row>
    <row r="1668" spans="1:5">
      <c r="A1668" s="2">
        <v>2022</v>
      </c>
      <c r="B1668" s="2">
        <v>11</v>
      </c>
      <c r="C1668" s="2" t="s">
        <v>5</v>
      </c>
      <c r="D1668" s="2" t="s">
        <v>59</v>
      </c>
      <c r="E1668" s="2" t="s">
        <v>124</v>
      </c>
    </row>
    <row r="1669" spans="1:5">
      <c r="A1669" s="2">
        <v>2022</v>
      </c>
      <c r="B1669" s="2">
        <v>9</v>
      </c>
      <c r="C1669" s="2" t="s">
        <v>4</v>
      </c>
      <c r="D1669" s="2" t="s">
        <v>61</v>
      </c>
      <c r="E1669" s="2" t="s">
        <v>124</v>
      </c>
    </row>
    <row r="1670" spans="1:5">
      <c r="A1670" s="2">
        <v>2022</v>
      </c>
      <c r="B1670" s="2">
        <v>9</v>
      </c>
      <c r="C1670" s="2" t="s">
        <v>4</v>
      </c>
      <c r="D1670" s="2" t="s">
        <v>36</v>
      </c>
      <c r="E1670" s="2" t="s">
        <v>124</v>
      </c>
    </row>
    <row r="1671" spans="1:5">
      <c r="A1671" s="2">
        <v>2022</v>
      </c>
      <c r="B1671" s="2">
        <v>9</v>
      </c>
      <c r="C1671" s="2" t="s">
        <v>4</v>
      </c>
      <c r="D1671" s="2" t="s">
        <v>36</v>
      </c>
      <c r="E1671" s="2" t="s">
        <v>124</v>
      </c>
    </row>
    <row r="1672" spans="1:5">
      <c r="A1672" s="2">
        <v>2022</v>
      </c>
      <c r="B1672" s="2">
        <v>9</v>
      </c>
      <c r="C1672" s="2" t="s">
        <v>4</v>
      </c>
      <c r="D1672" s="2" t="s">
        <v>27</v>
      </c>
      <c r="E1672" s="2" t="s">
        <v>124</v>
      </c>
    </row>
    <row r="1673" spans="1:5">
      <c r="A1673" s="2">
        <v>2022</v>
      </c>
      <c r="B1673" s="2">
        <v>9</v>
      </c>
      <c r="C1673" s="2" t="s">
        <v>4</v>
      </c>
      <c r="D1673" s="2" t="s">
        <v>17</v>
      </c>
      <c r="E1673" s="2" t="s">
        <v>124</v>
      </c>
    </row>
    <row r="1674" spans="1:5">
      <c r="A1674" s="2">
        <v>2022</v>
      </c>
      <c r="B1674" s="2">
        <v>9</v>
      </c>
      <c r="C1674" s="2" t="s">
        <v>4</v>
      </c>
      <c r="D1674" s="2" t="s">
        <v>9</v>
      </c>
      <c r="E1674" s="2" t="s">
        <v>124</v>
      </c>
    </row>
    <row r="1675" spans="1:5">
      <c r="A1675" s="2">
        <v>2022</v>
      </c>
      <c r="B1675" s="2">
        <v>9</v>
      </c>
      <c r="C1675" s="2" t="s">
        <v>4</v>
      </c>
      <c r="D1675" s="2" t="s">
        <v>27</v>
      </c>
      <c r="E1675" s="2" t="s">
        <v>124</v>
      </c>
    </row>
    <row r="1676" spans="1:5">
      <c r="A1676" s="2">
        <v>2022</v>
      </c>
      <c r="B1676" s="2">
        <v>9</v>
      </c>
      <c r="C1676" s="2" t="s">
        <v>4</v>
      </c>
      <c r="D1676" s="2" t="s">
        <v>9</v>
      </c>
      <c r="E1676" s="2" t="s">
        <v>124</v>
      </c>
    </row>
    <row r="1677" spans="1:5">
      <c r="A1677" s="2">
        <v>2022</v>
      </c>
      <c r="B1677" s="2">
        <v>9</v>
      </c>
      <c r="C1677" s="2" t="s">
        <v>4</v>
      </c>
      <c r="D1677" s="2" t="s">
        <v>11</v>
      </c>
      <c r="E1677" s="2" t="s">
        <v>124</v>
      </c>
    </row>
    <row r="1678" spans="1:5">
      <c r="A1678" s="2">
        <v>2022</v>
      </c>
      <c r="B1678" s="2">
        <v>9</v>
      </c>
      <c r="C1678" s="2" t="s">
        <v>4</v>
      </c>
      <c r="D1678" s="2" t="s">
        <v>46</v>
      </c>
      <c r="E1678" s="2" t="s">
        <v>124</v>
      </c>
    </row>
    <row r="1679" spans="1:5">
      <c r="A1679" s="2">
        <v>2022</v>
      </c>
      <c r="B1679" s="2">
        <v>9</v>
      </c>
      <c r="C1679" s="2" t="s">
        <v>4</v>
      </c>
      <c r="D1679" s="2" t="s">
        <v>9</v>
      </c>
      <c r="E1679" s="2" t="s">
        <v>124</v>
      </c>
    </row>
    <row r="1680" spans="1:5">
      <c r="A1680" s="2">
        <v>2022</v>
      </c>
      <c r="B1680" s="2">
        <v>9</v>
      </c>
      <c r="C1680" s="2" t="s">
        <v>4</v>
      </c>
      <c r="D1680" s="2" t="s">
        <v>56</v>
      </c>
      <c r="E1680" s="2" t="s">
        <v>124</v>
      </c>
    </row>
    <row r="1681" spans="1:5">
      <c r="A1681" s="2">
        <v>2022</v>
      </c>
      <c r="B1681" s="2">
        <v>9</v>
      </c>
      <c r="C1681" s="2" t="s">
        <v>4</v>
      </c>
      <c r="D1681" s="2" t="s">
        <v>9</v>
      </c>
      <c r="E1681" s="2" t="s">
        <v>124</v>
      </c>
    </row>
    <row r="1682" spans="1:5">
      <c r="A1682" s="2">
        <v>2022</v>
      </c>
      <c r="B1682" s="2">
        <v>9</v>
      </c>
      <c r="C1682" s="2" t="s">
        <v>4</v>
      </c>
      <c r="D1682" s="2" t="s">
        <v>27</v>
      </c>
      <c r="E1682" s="2" t="s">
        <v>124</v>
      </c>
    </row>
    <row r="1683" spans="1:5">
      <c r="A1683" s="2">
        <v>2022</v>
      </c>
      <c r="B1683" s="2">
        <v>10</v>
      </c>
      <c r="C1683" s="2" t="s">
        <v>5</v>
      </c>
      <c r="D1683" s="2" t="s">
        <v>24</v>
      </c>
      <c r="E1683" s="2" t="s">
        <v>124</v>
      </c>
    </row>
    <row r="1684" spans="1:5">
      <c r="A1684" s="2">
        <v>2022</v>
      </c>
      <c r="B1684" s="2">
        <v>9</v>
      </c>
      <c r="C1684" s="2" t="s">
        <v>4</v>
      </c>
      <c r="D1684" s="2" t="s">
        <v>27</v>
      </c>
      <c r="E1684" s="2" t="s">
        <v>124</v>
      </c>
    </row>
    <row r="1685" spans="1:5">
      <c r="A1685" s="2">
        <v>2022</v>
      </c>
      <c r="B1685" s="2">
        <v>9</v>
      </c>
      <c r="C1685" s="2" t="s">
        <v>5</v>
      </c>
      <c r="D1685" s="2" t="s">
        <v>27</v>
      </c>
      <c r="E1685" s="2" t="s">
        <v>124</v>
      </c>
    </row>
    <row r="1686" spans="1:5">
      <c r="A1686" s="2">
        <v>2022</v>
      </c>
      <c r="B1686" s="2">
        <v>9</v>
      </c>
      <c r="C1686" s="2" t="s">
        <v>4</v>
      </c>
      <c r="D1686" s="2" t="s">
        <v>27</v>
      </c>
      <c r="E1686" s="2" t="s">
        <v>124</v>
      </c>
    </row>
    <row r="1687" spans="1:5">
      <c r="A1687" s="2">
        <v>2022</v>
      </c>
      <c r="B1687" s="2">
        <v>9</v>
      </c>
      <c r="C1687" s="2" t="s">
        <v>4</v>
      </c>
      <c r="D1687" s="2" t="s">
        <v>17</v>
      </c>
      <c r="E1687" s="2" t="s">
        <v>124</v>
      </c>
    </row>
    <row r="1688" spans="1:5">
      <c r="A1688" s="2">
        <v>2022</v>
      </c>
      <c r="B1688" s="2">
        <v>9</v>
      </c>
      <c r="C1688" s="2" t="s">
        <v>4</v>
      </c>
      <c r="D1688" s="2" t="s">
        <v>17</v>
      </c>
      <c r="E1688" s="2" t="s">
        <v>124</v>
      </c>
    </row>
    <row r="1689" spans="1:5">
      <c r="A1689" s="2">
        <v>2022</v>
      </c>
      <c r="B1689" s="2">
        <v>9</v>
      </c>
      <c r="C1689" s="2" t="s">
        <v>4</v>
      </c>
      <c r="D1689" s="2" t="s">
        <v>9</v>
      </c>
      <c r="E1689" s="2" t="s">
        <v>124</v>
      </c>
    </row>
    <row r="1690" spans="1:5">
      <c r="A1690" s="2">
        <v>2022</v>
      </c>
      <c r="B1690" s="2">
        <v>9</v>
      </c>
      <c r="C1690" s="2" t="s">
        <v>5</v>
      </c>
      <c r="D1690" s="2" t="s">
        <v>28</v>
      </c>
      <c r="E1690" s="2" t="s">
        <v>124</v>
      </c>
    </row>
    <row r="1691" spans="1:5">
      <c r="A1691" s="2">
        <v>2022</v>
      </c>
      <c r="B1691" s="2">
        <v>9</v>
      </c>
      <c r="C1691" s="2" t="s">
        <v>5</v>
      </c>
      <c r="D1691" s="2" t="s">
        <v>30</v>
      </c>
      <c r="E1691" s="2" t="s">
        <v>124</v>
      </c>
    </row>
    <row r="1692" spans="1:5">
      <c r="A1692" s="2">
        <v>2022</v>
      </c>
      <c r="B1692" s="2">
        <v>9</v>
      </c>
      <c r="C1692" s="2" t="s">
        <v>4</v>
      </c>
      <c r="D1692" s="2" t="s">
        <v>93</v>
      </c>
      <c r="E1692" s="2" t="s">
        <v>124</v>
      </c>
    </row>
    <row r="1693" spans="1:5">
      <c r="A1693" s="2">
        <v>2022</v>
      </c>
      <c r="B1693" s="2">
        <v>9</v>
      </c>
      <c r="C1693" s="2" t="s">
        <v>5</v>
      </c>
      <c r="D1693" s="2" t="s">
        <v>27</v>
      </c>
      <c r="E1693" s="2" t="s">
        <v>124</v>
      </c>
    </row>
    <row r="1694" spans="1:5">
      <c r="A1694" s="2">
        <v>2022</v>
      </c>
      <c r="B1694" s="2">
        <v>9</v>
      </c>
      <c r="C1694" s="2" t="s">
        <v>4</v>
      </c>
      <c r="D1694" s="2" t="s">
        <v>93</v>
      </c>
      <c r="E1694" s="2" t="s">
        <v>124</v>
      </c>
    </row>
    <row r="1695" spans="1:5">
      <c r="A1695" s="2">
        <v>2022</v>
      </c>
      <c r="B1695" s="2">
        <v>9</v>
      </c>
      <c r="C1695" s="2" t="s">
        <v>4</v>
      </c>
      <c r="D1695" s="2" t="s">
        <v>27</v>
      </c>
      <c r="E1695" s="2" t="s">
        <v>124</v>
      </c>
    </row>
    <row r="1696" spans="1:5">
      <c r="A1696" s="2">
        <v>2022</v>
      </c>
      <c r="B1696" s="2">
        <v>9</v>
      </c>
      <c r="C1696" s="2" t="s">
        <v>5</v>
      </c>
      <c r="D1696" s="2" t="s">
        <v>27</v>
      </c>
      <c r="E1696" s="2" t="s">
        <v>124</v>
      </c>
    </row>
    <row r="1697" spans="1:5">
      <c r="A1697" s="2">
        <v>2022</v>
      </c>
      <c r="B1697" s="2">
        <v>9</v>
      </c>
      <c r="C1697" s="2" t="s">
        <v>4</v>
      </c>
      <c r="D1697" s="2" t="s">
        <v>46</v>
      </c>
      <c r="E1697" s="2" t="s">
        <v>124</v>
      </c>
    </row>
    <row r="1698" spans="1:5">
      <c r="A1698" s="2">
        <v>2022</v>
      </c>
      <c r="B1698" s="2">
        <v>9</v>
      </c>
      <c r="C1698" s="2" t="s">
        <v>4</v>
      </c>
      <c r="D1698" s="2" t="s">
        <v>46</v>
      </c>
      <c r="E1698" s="2" t="s">
        <v>124</v>
      </c>
    </row>
    <row r="1699" spans="1:5">
      <c r="A1699" s="2">
        <v>2022</v>
      </c>
      <c r="B1699" s="2">
        <v>9</v>
      </c>
      <c r="C1699" s="2" t="s">
        <v>4</v>
      </c>
      <c r="D1699" s="2" t="s">
        <v>46</v>
      </c>
      <c r="E1699" s="2" t="s">
        <v>124</v>
      </c>
    </row>
    <row r="1700" spans="1:5">
      <c r="A1700" s="2">
        <v>2022</v>
      </c>
      <c r="B1700" s="2">
        <v>9</v>
      </c>
      <c r="C1700" s="2" t="s">
        <v>5</v>
      </c>
      <c r="D1700" s="2" t="s">
        <v>27</v>
      </c>
      <c r="E1700" s="2" t="s">
        <v>124</v>
      </c>
    </row>
    <row r="1701" spans="1:5">
      <c r="A1701" s="2">
        <v>2022</v>
      </c>
      <c r="B1701" s="2">
        <v>9</v>
      </c>
      <c r="C1701" s="2" t="s">
        <v>4</v>
      </c>
      <c r="D1701" s="2" t="s">
        <v>30</v>
      </c>
      <c r="E1701" s="2" t="s">
        <v>124</v>
      </c>
    </row>
    <row r="1702" spans="1:5">
      <c r="A1702" s="2">
        <v>2022</v>
      </c>
      <c r="B1702" s="2">
        <v>9</v>
      </c>
      <c r="C1702" s="2" t="s">
        <v>4</v>
      </c>
      <c r="D1702" s="2" t="s">
        <v>30</v>
      </c>
      <c r="E1702" s="2" t="s">
        <v>124</v>
      </c>
    </row>
    <row r="1703" spans="1:5">
      <c r="A1703" s="2">
        <v>2022</v>
      </c>
      <c r="B1703" s="2">
        <v>9</v>
      </c>
      <c r="C1703" s="2" t="s">
        <v>4</v>
      </c>
      <c r="D1703" s="2" t="s">
        <v>30</v>
      </c>
      <c r="E1703" s="2" t="s">
        <v>124</v>
      </c>
    </row>
    <row r="1704" spans="1:5">
      <c r="A1704" s="2">
        <v>2022</v>
      </c>
      <c r="B1704" s="2">
        <v>9</v>
      </c>
      <c r="C1704" s="2" t="s">
        <v>4</v>
      </c>
      <c r="D1704" s="2" t="s">
        <v>17</v>
      </c>
      <c r="E1704" s="2" t="s">
        <v>124</v>
      </c>
    </row>
  </sheetData>
  <sortState xmlns:xlrd2="http://schemas.microsoft.com/office/spreadsheetml/2017/richdata2" ref="J2:L158">
    <sortCondition ref="J2:J158"/>
    <sortCondition descending="1" ref="L2:L158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F7A2C-A3B7-40E7-9EEA-B360AF78CF0A}">
  <dimension ref="A2:Q330"/>
  <sheetViews>
    <sheetView showGridLines="0" tabSelected="1" zoomScale="60" zoomScaleNormal="6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B3" sqref="B3"/>
    </sheetView>
  </sheetViews>
  <sheetFormatPr defaultColWidth="8.83203125" defaultRowHeight="14"/>
  <cols>
    <col min="1" max="3" width="8.83203125" style="4"/>
    <col min="4" max="4" width="23.1640625" style="4" bestFit="1" customWidth="1"/>
    <col min="5" max="16384" width="8.83203125" style="4"/>
  </cols>
  <sheetData>
    <row r="2" spans="1:17">
      <c r="A2" s="5" t="s">
        <v>133</v>
      </c>
      <c r="B2" s="5" t="s">
        <v>126</v>
      </c>
      <c r="C2" s="5" t="s">
        <v>128</v>
      </c>
      <c r="D2" s="5" t="s">
        <v>127</v>
      </c>
      <c r="E2" s="11">
        <v>1</v>
      </c>
      <c r="F2" s="12">
        <v>2</v>
      </c>
      <c r="G2" s="12">
        <v>3</v>
      </c>
      <c r="H2" s="12">
        <v>4</v>
      </c>
      <c r="I2" s="12">
        <v>5</v>
      </c>
      <c r="J2" s="12">
        <v>6</v>
      </c>
      <c r="K2" s="12">
        <v>7</v>
      </c>
      <c r="L2" s="12">
        <v>8</v>
      </c>
      <c r="M2" s="12">
        <v>9</v>
      </c>
      <c r="N2" s="12">
        <v>10</v>
      </c>
      <c r="O2" s="12">
        <v>11</v>
      </c>
      <c r="P2" s="13">
        <v>12</v>
      </c>
      <c r="Q2" s="5" t="s">
        <v>130</v>
      </c>
    </row>
    <row r="3" spans="1:17">
      <c r="A3" s="23">
        <v>14</v>
      </c>
      <c r="B3" s="23" t="str">
        <f>_xlfn.XLOOKUP($A3,'BACK DATA'!$A:$A,'BACK DATA'!$B:$B)</f>
        <v>ichroma</v>
      </c>
      <c r="C3" s="23">
        <v>2022</v>
      </c>
      <c r="D3" s="23" t="str">
        <f>_xlfn.XLOOKUP($A3,'BACK DATA'!$A:$A,'BACK DATA'!$C:$C)</f>
        <v>Microalbumin</v>
      </c>
      <c r="E3" s="24">
        <f>COUNTIFS('Raw Data'!$C:$C,'파트별 아이템별 차트'!$B3,'Raw Data'!$D:$D,'파트별 아이템별 차트'!$D3,'Raw Data'!$A:$A,'파트별 아이템별 차트'!$C3,'Raw Data'!$B:$B,'파트별 아이템별 차트'!E$2)</f>
        <v>0</v>
      </c>
      <c r="F3" s="25">
        <f>COUNTIFS('Raw Data'!$C:$C,'파트별 아이템별 차트'!$B3,'Raw Data'!$D:$D,'파트별 아이템별 차트'!$D3,'Raw Data'!$A:$A,'파트별 아이템별 차트'!$C3,'Raw Data'!$B:$B,'파트별 아이템별 차트'!F$2)</f>
        <v>0</v>
      </c>
      <c r="G3" s="25">
        <f>COUNTIFS('Raw Data'!$C:$C,'파트별 아이템별 차트'!$B3,'Raw Data'!$D:$D,'파트별 아이템별 차트'!$D3,'Raw Data'!$A:$A,'파트별 아이템별 차트'!$C3,'Raw Data'!$B:$B,'파트별 아이템별 차트'!G$2)</f>
        <v>0</v>
      </c>
      <c r="H3" s="25">
        <f>COUNTIFS('Raw Data'!$C:$C,'파트별 아이템별 차트'!$B3,'Raw Data'!$D:$D,'파트별 아이템별 차트'!$D3,'Raw Data'!$A:$A,'파트별 아이템별 차트'!$C3,'Raw Data'!$B:$B,'파트별 아이템별 차트'!H$2)</f>
        <v>0</v>
      </c>
      <c r="I3" s="25">
        <f>COUNTIFS('Raw Data'!$C:$C,'파트별 아이템별 차트'!$B3,'Raw Data'!$D:$D,'파트별 아이템별 차트'!$D3,'Raw Data'!$A:$A,'파트별 아이템별 차트'!$C3,'Raw Data'!$B:$B,'파트별 아이템별 차트'!I$2)</f>
        <v>0</v>
      </c>
      <c r="J3" s="25">
        <f>COUNTIFS('Raw Data'!$C:$C,'파트별 아이템별 차트'!$B3,'Raw Data'!$D:$D,'파트별 아이템별 차트'!$D3,'Raw Data'!$A:$A,'파트별 아이템별 차트'!$C3,'Raw Data'!$B:$B,'파트별 아이템별 차트'!J$2)</f>
        <v>1</v>
      </c>
      <c r="K3" s="25">
        <f>COUNTIFS('Raw Data'!$C:$C,'파트별 아이템별 차트'!$B3,'Raw Data'!$D:$D,'파트별 아이템별 차트'!$D3,'Raw Data'!$A:$A,'파트별 아이템별 차트'!$C3,'Raw Data'!$B:$B,'파트별 아이템별 차트'!K$2)</f>
        <v>0</v>
      </c>
      <c r="L3" s="25">
        <f>COUNTIFS('Raw Data'!$C:$C,'파트별 아이템별 차트'!$B3,'Raw Data'!$D:$D,'파트별 아이템별 차트'!$D3,'Raw Data'!$A:$A,'파트별 아이템별 차트'!$C3,'Raw Data'!$B:$B,'파트별 아이템별 차트'!L$2)</f>
        <v>0</v>
      </c>
      <c r="M3" s="25">
        <f>COUNTIFS('Raw Data'!$C:$C,'파트별 아이템별 차트'!$B3,'Raw Data'!$D:$D,'파트별 아이템별 차트'!$D3,'Raw Data'!$A:$A,'파트별 아이템별 차트'!$C3,'Raw Data'!$B:$B,'파트별 아이템별 차트'!M$2)</f>
        <v>0</v>
      </c>
      <c r="N3" s="25">
        <f>COUNTIFS('Raw Data'!$C:$C,'파트별 아이템별 차트'!$B3,'Raw Data'!$D:$D,'파트별 아이템별 차트'!$D3,'Raw Data'!$A:$A,'파트별 아이템별 차트'!$C3,'Raw Data'!$B:$B,'파트별 아이템별 차트'!N$2)</f>
        <v>0</v>
      </c>
      <c r="O3" s="25">
        <f>COUNTIFS('Raw Data'!$C:$C,'파트별 아이템별 차트'!$B3,'Raw Data'!$D:$D,'파트별 아이템별 차트'!$D3,'Raw Data'!$A:$A,'파트별 아이템별 차트'!$C3,'Raw Data'!$B:$B,'파트별 아이템별 차트'!O$2)</f>
        <v>0</v>
      </c>
      <c r="P3" s="26">
        <f>COUNTIFS('Raw Data'!$C:$C,'파트별 아이템별 차트'!$B3,'Raw Data'!$D:$D,'파트별 아이템별 차트'!$D3,'Raw Data'!$A:$A,'파트별 아이템별 차트'!$C3,'Raw Data'!$B:$B,'파트별 아이템별 차트'!P$2)</f>
        <v>0</v>
      </c>
      <c r="Q3" s="27">
        <f>SUM(E3:P3)</f>
        <v>1</v>
      </c>
    </row>
    <row r="4" spans="1:17">
      <c r="A4" s="28">
        <f>A3</f>
        <v>14</v>
      </c>
      <c r="B4" s="28" t="str">
        <f>_xlfn.XLOOKUP($A4,'BACK DATA'!$A:$A,'BACK DATA'!$B:$B)</f>
        <v>ichroma</v>
      </c>
      <c r="C4" s="28">
        <v>2023</v>
      </c>
      <c r="D4" s="28" t="str">
        <f>_xlfn.XLOOKUP($A4,'BACK DATA'!$A:$A,'BACK DATA'!$C:$C)</f>
        <v>Microalbumin</v>
      </c>
      <c r="E4" s="29">
        <f>COUNTIFS('Raw Data'!$C:$C,'파트별 아이템별 차트'!$B4,'Raw Data'!$D:$D,'파트별 아이템별 차트'!$D4,'Raw Data'!$A:$A,'파트별 아이템별 차트'!$C4,'Raw Data'!$B:$B,'파트별 아이템별 차트'!E$2)</f>
        <v>0</v>
      </c>
      <c r="F4" s="30">
        <f>COUNTIFS('Raw Data'!$C:$C,'파트별 아이템별 차트'!$B4,'Raw Data'!$D:$D,'파트별 아이템별 차트'!$D4,'Raw Data'!$A:$A,'파트별 아이템별 차트'!$C4,'Raw Data'!$B:$B,'파트별 아이템별 차트'!F$2)</f>
        <v>1</v>
      </c>
      <c r="G4" s="30">
        <f>COUNTIFS('Raw Data'!$C:$C,'파트별 아이템별 차트'!$B4,'Raw Data'!$D:$D,'파트별 아이템별 차트'!$D4,'Raw Data'!$A:$A,'파트별 아이템별 차트'!$C4,'Raw Data'!$B:$B,'파트별 아이템별 차트'!G$2)</f>
        <v>0</v>
      </c>
      <c r="H4" s="30">
        <f>COUNTIFS('Raw Data'!$C:$C,'파트별 아이템별 차트'!$B4,'Raw Data'!$D:$D,'파트별 아이템별 차트'!$D4,'Raw Data'!$A:$A,'파트별 아이템별 차트'!$C4,'Raw Data'!$B:$B,'파트별 아이템별 차트'!H$2)</f>
        <v>0</v>
      </c>
      <c r="I4" s="30">
        <f>COUNTIFS('Raw Data'!$C:$C,'파트별 아이템별 차트'!$B4,'Raw Data'!$D:$D,'파트별 아이템별 차트'!$D4,'Raw Data'!$A:$A,'파트별 아이템별 차트'!$C4,'Raw Data'!$B:$B,'파트별 아이템별 차트'!I$2)</f>
        <v>1</v>
      </c>
      <c r="J4" s="30">
        <f>COUNTIFS('Raw Data'!$C:$C,'파트별 아이템별 차트'!$B4,'Raw Data'!$D:$D,'파트별 아이템별 차트'!$D4,'Raw Data'!$A:$A,'파트별 아이템별 차트'!$C4,'Raw Data'!$B:$B,'파트별 아이템별 차트'!J$2)</f>
        <v>0</v>
      </c>
      <c r="K4" s="30">
        <f>COUNTIFS('Raw Data'!$C:$C,'파트별 아이템별 차트'!$B4,'Raw Data'!$D:$D,'파트별 아이템별 차트'!$D4,'Raw Data'!$A:$A,'파트별 아이템별 차트'!$C4,'Raw Data'!$B:$B,'파트별 아이템별 차트'!K$2)</f>
        <v>0</v>
      </c>
      <c r="L4" s="30">
        <f>COUNTIFS('Raw Data'!$C:$C,'파트별 아이템별 차트'!$B4,'Raw Data'!$D:$D,'파트별 아이템별 차트'!$D4,'Raw Data'!$A:$A,'파트별 아이템별 차트'!$C4,'Raw Data'!$B:$B,'파트별 아이템별 차트'!L$2)</f>
        <v>3</v>
      </c>
      <c r="M4" s="30">
        <f>COUNTIFS('Raw Data'!$C:$C,'파트별 아이템별 차트'!$B4,'Raw Data'!$D:$D,'파트별 아이템별 차트'!$D4,'Raw Data'!$A:$A,'파트별 아이템별 차트'!$C4,'Raw Data'!$B:$B,'파트별 아이템별 차트'!M$2)</f>
        <v>1</v>
      </c>
      <c r="N4" s="30">
        <f>COUNTIFS('Raw Data'!$C:$C,'파트별 아이템별 차트'!$B4,'Raw Data'!$D:$D,'파트별 아이템별 차트'!$D4,'Raw Data'!$A:$A,'파트별 아이템별 차트'!$C4,'Raw Data'!$B:$B,'파트별 아이템별 차트'!N$2)</f>
        <v>2</v>
      </c>
      <c r="O4" s="30">
        <f>COUNTIFS('Raw Data'!$C:$C,'파트별 아이템별 차트'!$B4,'Raw Data'!$D:$D,'파트별 아이템별 차트'!$D4,'Raw Data'!$A:$A,'파트별 아이템별 차트'!$C4,'Raw Data'!$B:$B,'파트별 아이템별 차트'!O$2)</f>
        <v>4</v>
      </c>
      <c r="P4" s="31">
        <f>COUNTIFS('Raw Data'!$C:$C,'파트별 아이템별 차트'!$B4,'Raw Data'!$D:$D,'파트별 아이템별 차트'!$D4,'Raw Data'!$A:$A,'파트별 아이템별 차트'!$C4,'Raw Data'!$B:$B,'파트별 아이템별 차트'!P$2)</f>
        <v>1</v>
      </c>
      <c r="Q4" s="32">
        <f>SUM(E4:P4)</f>
        <v>13</v>
      </c>
    </row>
    <row r="5" spans="1:17">
      <c r="A5" s="7">
        <f>A1+1</f>
        <v>1</v>
      </c>
      <c r="B5" s="7" t="str">
        <f>_xlfn.XLOOKUP($A5,'BACK DATA'!$A:$A,'BACK DATA'!$B:$B)</f>
        <v>ichroma</v>
      </c>
      <c r="C5" s="7">
        <v>2022</v>
      </c>
      <c r="D5" s="7" t="str">
        <f>_xlfn.XLOOKUP($A5,'BACK DATA'!$A:$A,'BACK DATA'!$C:$C)</f>
        <v>HbA1c</v>
      </c>
      <c r="E5" s="14">
        <f>COUNTIFS('Raw Data'!$C:$C,'파트별 아이템별 차트'!$B5,'Raw Data'!$D:$D,'파트별 아이템별 차트'!$D5,'Raw Data'!$A:$A,'파트별 아이템별 차트'!$C5,'Raw Data'!$B:$B,'파트별 아이템별 차트'!E$2)</f>
        <v>7</v>
      </c>
      <c r="F5" s="15">
        <f>COUNTIFS('Raw Data'!$C:$C,'파트별 아이템별 차트'!$B5,'Raw Data'!$D:$D,'파트별 아이템별 차트'!$D5,'Raw Data'!$A:$A,'파트별 아이템별 차트'!$C5,'Raw Data'!$B:$B,'파트별 아이템별 차트'!F$2)</f>
        <v>3</v>
      </c>
      <c r="G5" s="15">
        <f>COUNTIFS('Raw Data'!$C:$C,'파트별 아이템별 차트'!$B5,'Raw Data'!$D:$D,'파트별 아이템별 차트'!$D5,'Raw Data'!$A:$A,'파트별 아이템별 차트'!$C5,'Raw Data'!$B:$B,'파트별 아이템별 차트'!G$2)</f>
        <v>3</v>
      </c>
      <c r="H5" s="15">
        <f>COUNTIFS('Raw Data'!$C:$C,'파트별 아이템별 차트'!$B5,'Raw Data'!$D:$D,'파트별 아이템별 차트'!$D5,'Raw Data'!$A:$A,'파트별 아이템별 차트'!$C5,'Raw Data'!$B:$B,'파트별 아이템별 차트'!H$2)</f>
        <v>2</v>
      </c>
      <c r="I5" s="15">
        <f>COUNTIFS('Raw Data'!$C:$C,'파트별 아이템별 차트'!$B5,'Raw Data'!$D:$D,'파트별 아이템별 차트'!$D5,'Raw Data'!$A:$A,'파트별 아이템별 차트'!$C5,'Raw Data'!$B:$B,'파트별 아이템별 차트'!I$2)</f>
        <v>5</v>
      </c>
      <c r="J5" s="15">
        <f>COUNTIFS('Raw Data'!$C:$C,'파트별 아이템별 차트'!$B5,'Raw Data'!$D:$D,'파트별 아이템별 차트'!$D5,'Raw Data'!$A:$A,'파트별 아이템별 차트'!$C5,'Raw Data'!$B:$B,'파트별 아이템별 차트'!J$2)</f>
        <v>6</v>
      </c>
      <c r="K5" s="15">
        <f>COUNTIFS('Raw Data'!$C:$C,'파트별 아이템별 차트'!$B5,'Raw Data'!$D:$D,'파트별 아이템별 차트'!$D5,'Raw Data'!$A:$A,'파트별 아이템별 차트'!$C5,'Raw Data'!$B:$B,'파트별 아이템별 차트'!K$2)</f>
        <v>9</v>
      </c>
      <c r="L5" s="15">
        <f>COUNTIFS('Raw Data'!$C:$C,'파트별 아이템별 차트'!$B5,'Raw Data'!$D:$D,'파트별 아이템별 차트'!$D5,'Raw Data'!$A:$A,'파트별 아이템별 차트'!$C5,'Raw Data'!$B:$B,'파트별 아이템별 차트'!L$2)</f>
        <v>3</v>
      </c>
      <c r="M5" s="15">
        <f>COUNTIFS('Raw Data'!$C:$C,'파트별 아이템별 차트'!$B5,'Raw Data'!$D:$D,'파트별 아이템별 차트'!$D5,'Raw Data'!$A:$A,'파트별 아이템별 차트'!$C5,'Raw Data'!$B:$B,'파트별 아이템별 차트'!M$2)</f>
        <v>7</v>
      </c>
      <c r="N5" s="15">
        <f>COUNTIFS('Raw Data'!$C:$C,'파트별 아이템별 차트'!$B5,'Raw Data'!$D:$D,'파트별 아이템별 차트'!$D5,'Raw Data'!$A:$A,'파트별 아이템별 차트'!$C5,'Raw Data'!$B:$B,'파트별 아이템별 차트'!N$2)</f>
        <v>8</v>
      </c>
      <c r="O5" s="15">
        <f>COUNTIFS('Raw Data'!$C:$C,'파트별 아이템별 차트'!$B5,'Raw Data'!$D:$D,'파트별 아이템별 차트'!$D5,'Raw Data'!$A:$A,'파트별 아이템별 차트'!$C5,'Raw Data'!$B:$B,'파트별 아이템별 차트'!O$2)</f>
        <v>12</v>
      </c>
      <c r="P5" s="16">
        <f>COUNTIFS('Raw Data'!$C:$C,'파트별 아이템별 차트'!$B5,'Raw Data'!$D:$D,'파트별 아이템별 차트'!$D5,'Raw Data'!$A:$A,'파트별 아이템별 차트'!$C5,'Raw Data'!$B:$B,'파트별 아이템별 차트'!P$2)</f>
        <v>7</v>
      </c>
      <c r="Q5" s="8">
        <f t="shared" ref="Q5:Q6" si="0">SUM(E5:P5)</f>
        <v>72</v>
      </c>
    </row>
    <row r="6" spans="1:17">
      <c r="A6" s="9">
        <f>A5</f>
        <v>1</v>
      </c>
      <c r="B6" s="9" t="str">
        <f>_xlfn.XLOOKUP($A6,'BACK DATA'!$A:$A,'BACK DATA'!$B:$B)</f>
        <v>ichroma</v>
      </c>
      <c r="C6" s="9">
        <v>2023</v>
      </c>
      <c r="D6" s="9" t="str">
        <f>_xlfn.XLOOKUP($A6,'BACK DATA'!$A:$A,'BACK DATA'!$C:$C)</f>
        <v>HbA1c</v>
      </c>
      <c r="E6" s="17">
        <f>COUNTIFS('Raw Data'!$C:$C,'파트별 아이템별 차트'!$B6,'Raw Data'!$D:$D,'파트별 아이템별 차트'!$D6,'Raw Data'!$A:$A,'파트별 아이템별 차트'!$C6,'Raw Data'!$B:$B,'파트별 아이템별 차트'!E$2)</f>
        <v>8</v>
      </c>
      <c r="F6" s="18">
        <f>COUNTIFS('Raw Data'!$C:$C,'파트별 아이템별 차트'!$B6,'Raw Data'!$D:$D,'파트별 아이템별 차트'!$D6,'Raw Data'!$A:$A,'파트별 아이템별 차트'!$C6,'Raw Data'!$B:$B,'파트별 아이템별 차트'!F$2)</f>
        <v>9</v>
      </c>
      <c r="G6" s="18">
        <f>COUNTIFS('Raw Data'!$C:$C,'파트별 아이템별 차트'!$B6,'Raw Data'!$D:$D,'파트별 아이템별 차트'!$D6,'Raw Data'!$A:$A,'파트별 아이템별 차트'!$C6,'Raw Data'!$B:$B,'파트별 아이템별 차트'!G$2)</f>
        <v>7</v>
      </c>
      <c r="H6" s="18">
        <f>COUNTIFS('Raw Data'!$C:$C,'파트별 아이템별 차트'!$B6,'Raw Data'!$D:$D,'파트별 아이템별 차트'!$D6,'Raw Data'!$A:$A,'파트별 아이템별 차트'!$C6,'Raw Data'!$B:$B,'파트별 아이템별 차트'!H$2)</f>
        <v>2</v>
      </c>
      <c r="I6" s="18">
        <f>COUNTIFS('Raw Data'!$C:$C,'파트별 아이템별 차트'!$B6,'Raw Data'!$D:$D,'파트별 아이템별 차트'!$D6,'Raw Data'!$A:$A,'파트별 아이템별 차트'!$C6,'Raw Data'!$B:$B,'파트별 아이템별 차트'!I$2)</f>
        <v>8</v>
      </c>
      <c r="J6" s="18">
        <f>COUNTIFS('Raw Data'!$C:$C,'파트별 아이템별 차트'!$B6,'Raw Data'!$D:$D,'파트별 아이템별 차트'!$D6,'Raw Data'!$A:$A,'파트별 아이템별 차트'!$C6,'Raw Data'!$B:$B,'파트별 아이템별 차트'!J$2)</f>
        <v>5</v>
      </c>
      <c r="K6" s="18">
        <f>COUNTIFS('Raw Data'!$C:$C,'파트별 아이템별 차트'!$B6,'Raw Data'!$D:$D,'파트별 아이템별 차트'!$D6,'Raw Data'!$A:$A,'파트별 아이템별 차트'!$C6,'Raw Data'!$B:$B,'파트별 아이템별 차트'!K$2)</f>
        <v>3</v>
      </c>
      <c r="L6" s="18">
        <f>COUNTIFS('Raw Data'!$C:$C,'파트별 아이템별 차트'!$B6,'Raw Data'!$D:$D,'파트별 아이템별 차트'!$D6,'Raw Data'!$A:$A,'파트별 아이템별 차트'!$C6,'Raw Data'!$B:$B,'파트별 아이템별 차트'!L$2)</f>
        <v>4</v>
      </c>
      <c r="M6" s="18">
        <f>COUNTIFS('Raw Data'!$C:$C,'파트별 아이템별 차트'!$B6,'Raw Data'!$D:$D,'파트별 아이템별 차트'!$D6,'Raw Data'!$A:$A,'파트별 아이템별 차트'!$C6,'Raw Data'!$B:$B,'파트별 아이템별 차트'!M$2)</f>
        <v>6</v>
      </c>
      <c r="N6" s="18">
        <f>COUNTIFS('Raw Data'!$C:$C,'파트별 아이템별 차트'!$B6,'Raw Data'!$D:$D,'파트별 아이템별 차트'!$D6,'Raw Data'!$A:$A,'파트별 아이템별 차트'!$C6,'Raw Data'!$B:$B,'파트별 아이템별 차트'!N$2)</f>
        <v>15</v>
      </c>
      <c r="O6" s="18">
        <f>COUNTIFS('Raw Data'!$C:$C,'파트별 아이템별 차트'!$B6,'Raw Data'!$D:$D,'파트별 아이템별 차트'!$D6,'Raw Data'!$A:$A,'파트별 아이템별 차트'!$C6,'Raw Data'!$B:$B,'파트별 아이템별 차트'!O$2)</f>
        <v>20</v>
      </c>
      <c r="P6" s="19">
        <f>COUNTIFS('Raw Data'!$C:$C,'파트별 아이템별 차트'!$B6,'Raw Data'!$D:$D,'파트별 아이템별 차트'!$D6,'Raw Data'!$A:$A,'파트별 아이템별 차트'!$C6,'Raw Data'!$B:$B,'파트별 아이템별 차트'!P$2)</f>
        <v>4</v>
      </c>
      <c r="Q6" s="10">
        <f t="shared" si="0"/>
        <v>91</v>
      </c>
    </row>
    <row r="7" spans="1:17">
      <c r="A7" s="7">
        <f>A5+1</f>
        <v>2</v>
      </c>
      <c r="B7" s="7" t="str">
        <f>_xlfn.XLOOKUP($A7,'BACK DATA'!$A:$A,'BACK DATA'!$B:$B)</f>
        <v>ichroma</v>
      </c>
      <c r="C7" s="7">
        <v>2022</v>
      </c>
      <c r="D7" s="7" t="str">
        <f>_xlfn.XLOOKUP($A7,'BACK DATA'!$A:$A,'BACK DATA'!$C:$C)</f>
        <v>T3</v>
      </c>
      <c r="E7" s="14">
        <f>COUNTIFS('Raw Data'!$C:$C,'파트별 아이템별 차트'!$B7,'Raw Data'!$D:$D,'파트별 아이템별 차트'!$D7,'Raw Data'!$A:$A,'파트별 아이템별 차트'!$C7,'Raw Data'!$B:$B,'파트별 아이템별 차트'!E$2)</f>
        <v>4</v>
      </c>
      <c r="F7" s="15">
        <f>COUNTIFS('Raw Data'!$C:$C,'파트별 아이템별 차트'!$B7,'Raw Data'!$D:$D,'파트별 아이템별 차트'!$D7,'Raw Data'!$A:$A,'파트별 아이템별 차트'!$C7,'Raw Data'!$B:$B,'파트별 아이템별 차트'!F$2)</f>
        <v>1</v>
      </c>
      <c r="G7" s="15">
        <f>COUNTIFS('Raw Data'!$C:$C,'파트별 아이템별 차트'!$B7,'Raw Data'!$D:$D,'파트별 아이템별 차트'!$D7,'Raw Data'!$A:$A,'파트별 아이템별 차트'!$C7,'Raw Data'!$B:$B,'파트별 아이템별 차트'!G$2)</f>
        <v>1</v>
      </c>
      <c r="H7" s="15">
        <f>COUNTIFS('Raw Data'!$C:$C,'파트별 아이템별 차트'!$B7,'Raw Data'!$D:$D,'파트별 아이템별 차트'!$D7,'Raw Data'!$A:$A,'파트별 아이템별 차트'!$C7,'Raw Data'!$B:$B,'파트별 아이템별 차트'!H$2)</f>
        <v>2</v>
      </c>
      <c r="I7" s="15">
        <f>COUNTIFS('Raw Data'!$C:$C,'파트별 아이템별 차트'!$B7,'Raw Data'!$D:$D,'파트별 아이템별 차트'!$D7,'Raw Data'!$A:$A,'파트별 아이템별 차트'!$C7,'Raw Data'!$B:$B,'파트별 아이템별 차트'!I$2)</f>
        <v>3</v>
      </c>
      <c r="J7" s="15">
        <f>COUNTIFS('Raw Data'!$C:$C,'파트별 아이템별 차트'!$B7,'Raw Data'!$D:$D,'파트별 아이템별 차트'!$D7,'Raw Data'!$A:$A,'파트별 아이템별 차트'!$C7,'Raw Data'!$B:$B,'파트별 아이템별 차트'!J$2)</f>
        <v>3</v>
      </c>
      <c r="K7" s="15">
        <f>COUNTIFS('Raw Data'!$C:$C,'파트별 아이템별 차트'!$B7,'Raw Data'!$D:$D,'파트별 아이템별 차트'!$D7,'Raw Data'!$A:$A,'파트별 아이템별 차트'!$C7,'Raw Data'!$B:$B,'파트별 아이템별 차트'!K$2)</f>
        <v>3</v>
      </c>
      <c r="L7" s="15">
        <f>COUNTIFS('Raw Data'!$C:$C,'파트별 아이템별 차트'!$B7,'Raw Data'!$D:$D,'파트별 아이템별 차트'!$D7,'Raw Data'!$A:$A,'파트별 아이템별 차트'!$C7,'Raw Data'!$B:$B,'파트별 아이템별 차트'!L$2)</f>
        <v>0</v>
      </c>
      <c r="M7" s="15">
        <f>COUNTIFS('Raw Data'!$C:$C,'파트별 아이템별 차트'!$B7,'Raw Data'!$D:$D,'파트별 아이템별 차트'!$D7,'Raw Data'!$A:$A,'파트별 아이템별 차트'!$C7,'Raw Data'!$B:$B,'파트별 아이템별 차트'!M$2)</f>
        <v>2</v>
      </c>
      <c r="N7" s="15">
        <f>COUNTIFS('Raw Data'!$C:$C,'파트별 아이템별 차트'!$B7,'Raw Data'!$D:$D,'파트별 아이템별 차트'!$D7,'Raw Data'!$A:$A,'파트별 아이템별 차트'!$C7,'Raw Data'!$B:$B,'파트별 아이템별 차트'!N$2)</f>
        <v>2</v>
      </c>
      <c r="O7" s="15">
        <f>COUNTIFS('Raw Data'!$C:$C,'파트별 아이템별 차트'!$B7,'Raw Data'!$D:$D,'파트별 아이템별 차트'!$D7,'Raw Data'!$A:$A,'파트별 아이템별 차트'!$C7,'Raw Data'!$B:$B,'파트별 아이템별 차트'!O$2)</f>
        <v>2</v>
      </c>
      <c r="P7" s="16">
        <f>COUNTIFS('Raw Data'!$C:$C,'파트별 아이템별 차트'!$B7,'Raw Data'!$D:$D,'파트별 아이템별 차트'!$D7,'Raw Data'!$A:$A,'파트별 아이템별 차트'!$C7,'Raw Data'!$B:$B,'파트별 아이템별 차트'!P$2)</f>
        <v>0</v>
      </c>
      <c r="Q7" s="8">
        <f t="shared" ref="Q7:Q70" si="1">SUM(E7:P7)</f>
        <v>23</v>
      </c>
    </row>
    <row r="8" spans="1:17">
      <c r="A8" s="9">
        <f>A7</f>
        <v>2</v>
      </c>
      <c r="B8" s="9" t="str">
        <f>_xlfn.XLOOKUP($A8,'BACK DATA'!$A:$A,'BACK DATA'!$B:$B)</f>
        <v>ichroma</v>
      </c>
      <c r="C8" s="9">
        <v>2023</v>
      </c>
      <c r="D8" s="9" t="str">
        <f>_xlfn.XLOOKUP($A8,'BACK DATA'!$A:$A,'BACK DATA'!$C:$C)</f>
        <v>T3</v>
      </c>
      <c r="E8" s="17">
        <f>COUNTIFS('Raw Data'!$C:$C,'파트별 아이템별 차트'!$B8,'Raw Data'!$D:$D,'파트별 아이템별 차트'!$D8,'Raw Data'!$A:$A,'파트별 아이템별 차트'!$C8,'Raw Data'!$B:$B,'파트별 아이템별 차트'!E$2)</f>
        <v>0</v>
      </c>
      <c r="F8" s="18">
        <f>COUNTIFS('Raw Data'!$C:$C,'파트별 아이템별 차트'!$B8,'Raw Data'!$D:$D,'파트별 아이템별 차트'!$D8,'Raw Data'!$A:$A,'파트별 아이템별 차트'!$C8,'Raw Data'!$B:$B,'파트별 아이템별 차트'!F$2)</f>
        <v>1</v>
      </c>
      <c r="G8" s="18">
        <f>COUNTIFS('Raw Data'!$C:$C,'파트별 아이템별 차트'!$B8,'Raw Data'!$D:$D,'파트별 아이템별 차트'!$D8,'Raw Data'!$A:$A,'파트별 아이템별 차트'!$C8,'Raw Data'!$B:$B,'파트별 아이템별 차트'!G$2)</f>
        <v>2</v>
      </c>
      <c r="H8" s="18">
        <f>COUNTIFS('Raw Data'!$C:$C,'파트별 아이템별 차트'!$B8,'Raw Data'!$D:$D,'파트별 아이템별 차트'!$D8,'Raw Data'!$A:$A,'파트별 아이템별 차트'!$C8,'Raw Data'!$B:$B,'파트별 아이템별 차트'!H$2)</f>
        <v>2</v>
      </c>
      <c r="I8" s="18">
        <f>COUNTIFS('Raw Data'!$C:$C,'파트별 아이템별 차트'!$B8,'Raw Data'!$D:$D,'파트별 아이템별 차트'!$D8,'Raw Data'!$A:$A,'파트별 아이템별 차트'!$C8,'Raw Data'!$B:$B,'파트별 아이템별 차트'!I$2)</f>
        <v>4</v>
      </c>
      <c r="J8" s="18">
        <f>COUNTIFS('Raw Data'!$C:$C,'파트별 아이템별 차트'!$B8,'Raw Data'!$D:$D,'파트별 아이템별 차트'!$D8,'Raw Data'!$A:$A,'파트별 아이템별 차트'!$C8,'Raw Data'!$B:$B,'파트별 아이템별 차트'!J$2)</f>
        <v>2</v>
      </c>
      <c r="K8" s="18">
        <f>COUNTIFS('Raw Data'!$C:$C,'파트별 아이템별 차트'!$B8,'Raw Data'!$D:$D,'파트별 아이템별 차트'!$D8,'Raw Data'!$A:$A,'파트별 아이템별 차트'!$C8,'Raw Data'!$B:$B,'파트별 아이템별 차트'!K$2)</f>
        <v>12</v>
      </c>
      <c r="L8" s="18">
        <f>COUNTIFS('Raw Data'!$C:$C,'파트별 아이템별 차트'!$B8,'Raw Data'!$D:$D,'파트별 아이템별 차트'!$D8,'Raw Data'!$A:$A,'파트별 아이템별 차트'!$C8,'Raw Data'!$B:$B,'파트별 아이템별 차트'!L$2)</f>
        <v>10</v>
      </c>
      <c r="M8" s="18">
        <f>COUNTIFS('Raw Data'!$C:$C,'파트별 아이템별 차트'!$B8,'Raw Data'!$D:$D,'파트별 아이템별 차트'!$D8,'Raw Data'!$A:$A,'파트별 아이템별 차트'!$C8,'Raw Data'!$B:$B,'파트별 아이템별 차트'!M$2)</f>
        <v>5</v>
      </c>
      <c r="N8" s="18">
        <f>COUNTIFS('Raw Data'!$C:$C,'파트별 아이템별 차트'!$B8,'Raw Data'!$D:$D,'파트별 아이템별 차트'!$D8,'Raw Data'!$A:$A,'파트별 아이템별 차트'!$C8,'Raw Data'!$B:$B,'파트별 아이템별 차트'!N$2)</f>
        <v>6</v>
      </c>
      <c r="O8" s="18">
        <f>COUNTIFS('Raw Data'!$C:$C,'파트별 아이템별 차트'!$B8,'Raw Data'!$D:$D,'파트별 아이템별 차트'!$D8,'Raw Data'!$A:$A,'파트별 아이템별 차트'!$C8,'Raw Data'!$B:$B,'파트별 아이템별 차트'!O$2)</f>
        <v>4</v>
      </c>
      <c r="P8" s="19">
        <f>COUNTIFS('Raw Data'!$C:$C,'파트별 아이템별 차트'!$B8,'Raw Data'!$D:$D,'파트별 아이템별 차트'!$D8,'Raw Data'!$A:$A,'파트별 아이템별 차트'!$C8,'Raw Data'!$B:$B,'파트별 아이템별 차트'!P$2)</f>
        <v>15</v>
      </c>
      <c r="Q8" s="10">
        <f t="shared" si="1"/>
        <v>63</v>
      </c>
    </row>
    <row r="9" spans="1:17">
      <c r="A9" s="7">
        <f t="shared" ref="A9" si="2">A7+1</f>
        <v>3</v>
      </c>
      <c r="B9" s="7" t="str">
        <f>_xlfn.XLOOKUP($A9,'BACK DATA'!$A:$A,'BACK DATA'!$B:$B)</f>
        <v>ichroma</v>
      </c>
      <c r="C9" s="7">
        <v>2022</v>
      </c>
      <c r="D9" s="7" t="str">
        <f>_xlfn.XLOOKUP($A9,'BACK DATA'!$A:$A,'BACK DATA'!$C:$C)</f>
        <v>TSH</v>
      </c>
      <c r="E9" s="14">
        <f>COUNTIFS('Raw Data'!$C:$C,'파트별 아이템별 차트'!$B9,'Raw Data'!$D:$D,'파트별 아이템별 차트'!$D9,'Raw Data'!$A:$A,'파트별 아이템별 차트'!$C9,'Raw Data'!$B:$B,'파트별 아이템별 차트'!E$2)</f>
        <v>1</v>
      </c>
      <c r="F9" s="15">
        <f>COUNTIFS('Raw Data'!$C:$C,'파트별 아이템별 차트'!$B9,'Raw Data'!$D:$D,'파트별 아이템별 차트'!$D9,'Raw Data'!$A:$A,'파트별 아이템별 차트'!$C9,'Raw Data'!$B:$B,'파트별 아이템별 차트'!F$2)</f>
        <v>3</v>
      </c>
      <c r="G9" s="15">
        <f>COUNTIFS('Raw Data'!$C:$C,'파트별 아이템별 차트'!$B9,'Raw Data'!$D:$D,'파트별 아이템별 차트'!$D9,'Raw Data'!$A:$A,'파트별 아이템별 차트'!$C9,'Raw Data'!$B:$B,'파트별 아이템별 차트'!G$2)</f>
        <v>2</v>
      </c>
      <c r="H9" s="15">
        <f>COUNTIFS('Raw Data'!$C:$C,'파트별 아이템별 차트'!$B9,'Raw Data'!$D:$D,'파트별 아이템별 차트'!$D9,'Raw Data'!$A:$A,'파트별 아이템별 차트'!$C9,'Raw Data'!$B:$B,'파트별 아이템별 차트'!H$2)</f>
        <v>1</v>
      </c>
      <c r="I9" s="15">
        <f>COUNTIFS('Raw Data'!$C:$C,'파트별 아이템별 차트'!$B9,'Raw Data'!$D:$D,'파트별 아이템별 차트'!$D9,'Raw Data'!$A:$A,'파트별 아이템별 차트'!$C9,'Raw Data'!$B:$B,'파트별 아이템별 차트'!I$2)</f>
        <v>5</v>
      </c>
      <c r="J9" s="15">
        <f>COUNTIFS('Raw Data'!$C:$C,'파트별 아이템별 차트'!$B9,'Raw Data'!$D:$D,'파트별 아이템별 차트'!$D9,'Raw Data'!$A:$A,'파트별 아이템별 차트'!$C9,'Raw Data'!$B:$B,'파트별 아이템별 차트'!J$2)</f>
        <v>5</v>
      </c>
      <c r="K9" s="15">
        <f>COUNTIFS('Raw Data'!$C:$C,'파트별 아이템별 차트'!$B9,'Raw Data'!$D:$D,'파트별 아이템별 차트'!$D9,'Raw Data'!$A:$A,'파트별 아이템별 차트'!$C9,'Raw Data'!$B:$B,'파트별 아이템별 차트'!K$2)</f>
        <v>4</v>
      </c>
      <c r="L9" s="15">
        <f>COUNTIFS('Raw Data'!$C:$C,'파트별 아이템별 차트'!$B9,'Raw Data'!$D:$D,'파트별 아이템별 차트'!$D9,'Raw Data'!$A:$A,'파트별 아이템별 차트'!$C9,'Raw Data'!$B:$B,'파트별 아이템별 차트'!L$2)</f>
        <v>1</v>
      </c>
      <c r="M9" s="15">
        <f>COUNTIFS('Raw Data'!$C:$C,'파트별 아이템별 차트'!$B9,'Raw Data'!$D:$D,'파트별 아이템별 차트'!$D9,'Raw Data'!$A:$A,'파트별 아이템별 차트'!$C9,'Raw Data'!$B:$B,'파트별 아이템별 차트'!M$2)</f>
        <v>3</v>
      </c>
      <c r="N9" s="15">
        <f>COUNTIFS('Raw Data'!$C:$C,'파트별 아이템별 차트'!$B9,'Raw Data'!$D:$D,'파트별 아이템별 차트'!$D9,'Raw Data'!$A:$A,'파트별 아이템별 차트'!$C9,'Raw Data'!$B:$B,'파트별 아이템별 차트'!N$2)</f>
        <v>5</v>
      </c>
      <c r="O9" s="15">
        <f>COUNTIFS('Raw Data'!$C:$C,'파트별 아이템별 차트'!$B9,'Raw Data'!$D:$D,'파트별 아이템별 차트'!$D9,'Raw Data'!$A:$A,'파트별 아이템별 차트'!$C9,'Raw Data'!$B:$B,'파트별 아이템별 차트'!O$2)</f>
        <v>2</v>
      </c>
      <c r="P9" s="16">
        <f>COUNTIFS('Raw Data'!$C:$C,'파트별 아이템별 차트'!$B9,'Raw Data'!$D:$D,'파트별 아이템별 차트'!$D9,'Raw Data'!$A:$A,'파트별 아이템별 차트'!$C9,'Raw Data'!$B:$B,'파트별 아이템별 차트'!P$2)</f>
        <v>1</v>
      </c>
      <c r="Q9" s="8">
        <f t="shared" si="1"/>
        <v>33</v>
      </c>
    </row>
    <row r="10" spans="1:17">
      <c r="A10" s="9">
        <f t="shared" ref="A10" si="3">A9</f>
        <v>3</v>
      </c>
      <c r="B10" s="9" t="str">
        <f>_xlfn.XLOOKUP($A10,'BACK DATA'!$A:$A,'BACK DATA'!$B:$B)</f>
        <v>ichroma</v>
      </c>
      <c r="C10" s="9">
        <v>2023</v>
      </c>
      <c r="D10" s="9" t="str">
        <f>_xlfn.XLOOKUP($A10,'BACK DATA'!$A:$A,'BACK DATA'!$C:$C)</f>
        <v>TSH</v>
      </c>
      <c r="E10" s="17">
        <f>COUNTIFS('Raw Data'!$C:$C,'파트별 아이템별 차트'!$B10,'Raw Data'!$D:$D,'파트별 아이템별 차트'!$D10,'Raw Data'!$A:$A,'파트별 아이템별 차트'!$C10,'Raw Data'!$B:$B,'파트별 아이템별 차트'!E$2)</f>
        <v>1</v>
      </c>
      <c r="F10" s="18">
        <f>COUNTIFS('Raw Data'!$C:$C,'파트별 아이템별 차트'!$B10,'Raw Data'!$D:$D,'파트별 아이템별 차트'!$D10,'Raw Data'!$A:$A,'파트별 아이템별 차트'!$C10,'Raw Data'!$B:$B,'파트별 아이템별 차트'!F$2)</f>
        <v>3</v>
      </c>
      <c r="G10" s="18">
        <f>COUNTIFS('Raw Data'!$C:$C,'파트별 아이템별 차트'!$B10,'Raw Data'!$D:$D,'파트별 아이템별 차트'!$D10,'Raw Data'!$A:$A,'파트별 아이템별 차트'!$C10,'Raw Data'!$B:$B,'파트별 아이템별 차트'!G$2)</f>
        <v>3</v>
      </c>
      <c r="H10" s="18">
        <f>COUNTIFS('Raw Data'!$C:$C,'파트별 아이템별 차트'!$B10,'Raw Data'!$D:$D,'파트별 아이템별 차트'!$D10,'Raw Data'!$A:$A,'파트별 아이템별 차트'!$C10,'Raw Data'!$B:$B,'파트별 아이템별 차트'!H$2)</f>
        <v>1</v>
      </c>
      <c r="I10" s="18">
        <f>COUNTIFS('Raw Data'!$C:$C,'파트별 아이템별 차트'!$B10,'Raw Data'!$D:$D,'파트별 아이템별 차트'!$D10,'Raw Data'!$A:$A,'파트별 아이템별 차트'!$C10,'Raw Data'!$B:$B,'파트별 아이템별 차트'!I$2)</f>
        <v>9</v>
      </c>
      <c r="J10" s="18">
        <f>COUNTIFS('Raw Data'!$C:$C,'파트별 아이템별 차트'!$B10,'Raw Data'!$D:$D,'파트별 아이템별 차트'!$D10,'Raw Data'!$A:$A,'파트별 아이템별 차트'!$C10,'Raw Data'!$B:$B,'파트별 아이템별 차트'!J$2)</f>
        <v>1</v>
      </c>
      <c r="K10" s="18">
        <f>COUNTIFS('Raw Data'!$C:$C,'파트별 아이템별 차트'!$B10,'Raw Data'!$D:$D,'파트별 아이템별 차트'!$D10,'Raw Data'!$A:$A,'파트별 아이템별 차트'!$C10,'Raw Data'!$B:$B,'파트별 아이템별 차트'!K$2)</f>
        <v>4</v>
      </c>
      <c r="L10" s="18">
        <f>COUNTIFS('Raw Data'!$C:$C,'파트별 아이템별 차트'!$B10,'Raw Data'!$D:$D,'파트별 아이템별 차트'!$D10,'Raw Data'!$A:$A,'파트별 아이템별 차트'!$C10,'Raw Data'!$B:$B,'파트별 아이템별 차트'!L$2)</f>
        <v>1</v>
      </c>
      <c r="M10" s="18">
        <f>COUNTIFS('Raw Data'!$C:$C,'파트별 아이템별 차트'!$B10,'Raw Data'!$D:$D,'파트별 아이템별 차트'!$D10,'Raw Data'!$A:$A,'파트별 아이템별 차트'!$C10,'Raw Data'!$B:$B,'파트별 아이템별 차트'!M$2)</f>
        <v>1</v>
      </c>
      <c r="N10" s="18">
        <f>COUNTIFS('Raw Data'!$C:$C,'파트별 아이템별 차트'!$B10,'Raw Data'!$D:$D,'파트별 아이템별 차트'!$D10,'Raw Data'!$A:$A,'파트별 아이템별 차트'!$C10,'Raw Data'!$B:$B,'파트별 아이템별 차트'!N$2)</f>
        <v>4</v>
      </c>
      <c r="O10" s="18">
        <f>COUNTIFS('Raw Data'!$C:$C,'파트별 아이템별 차트'!$B10,'Raw Data'!$D:$D,'파트별 아이템별 차트'!$D10,'Raw Data'!$A:$A,'파트별 아이템별 차트'!$C10,'Raw Data'!$B:$B,'파트별 아이템별 차트'!O$2)</f>
        <v>9</v>
      </c>
      <c r="P10" s="19">
        <f>COUNTIFS('Raw Data'!$C:$C,'파트별 아이템별 차트'!$B10,'Raw Data'!$D:$D,'파트별 아이템별 차트'!$D10,'Raw Data'!$A:$A,'파트별 아이템별 차트'!$C10,'Raw Data'!$B:$B,'파트별 아이템별 차트'!P$2)</f>
        <v>13</v>
      </c>
      <c r="Q10" s="10">
        <f t="shared" si="1"/>
        <v>50</v>
      </c>
    </row>
    <row r="11" spans="1:17">
      <c r="A11" s="7">
        <f t="shared" ref="A11" si="4">A9+1</f>
        <v>4</v>
      </c>
      <c r="B11" s="7" t="str">
        <f>_xlfn.XLOOKUP($A11,'BACK DATA'!$A:$A,'BACK DATA'!$B:$B)</f>
        <v>ichroma</v>
      </c>
      <c r="C11" s="7">
        <v>2022</v>
      </c>
      <c r="D11" s="7" t="str">
        <f>_xlfn.XLOOKUP($A11,'BACK DATA'!$A:$A,'BACK DATA'!$C:$C)</f>
        <v>Vitamin D</v>
      </c>
      <c r="E11" s="14">
        <f>COUNTIFS('Raw Data'!$C:$C,'파트별 아이템별 차트'!$B11,'Raw Data'!$D:$D,'파트별 아이템별 차트'!$D11,'Raw Data'!$A:$A,'파트별 아이템별 차트'!$C11,'Raw Data'!$B:$B,'파트별 아이템별 차트'!E$2)</f>
        <v>3</v>
      </c>
      <c r="F11" s="15">
        <f>COUNTIFS('Raw Data'!$C:$C,'파트별 아이템별 차트'!$B11,'Raw Data'!$D:$D,'파트별 아이템별 차트'!$D11,'Raw Data'!$A:$A,'파트별 아이템별 차트'!$C11,'Raw Data'!$B:$B,'파트별 아이템별 차트'!F$2)</f>
        <v>2</v>
      </c>
      <c r="G11" s="15">
        <f>COUNTIFS('Raw Data'!$C:$C,'파트별 아이템별 차트'!$B11,'Raw Data'!$D:$D,'파트별 아이템별 차트'!$D11,'Raw Data'!$A:$A,'파트별 아이템별 차트'!$C11,'Raw Data'!$B:$B,'파트별 아이템별 차트'!G$2)</f>
        <v>0</v>
      </c>
      <c r="H11" s="15">
        <f>COUNTIFS('Raw Data'!$C:$C,'파트별 아이템별 차트'!$B11,'Raw Data'!$D:$D,'파트별 아이템별 차트'!$D11,'Raw Data'!$A:$A,'파트별 아이템별 차트'!$C11,'Raw Data'!$B:$B,'파트별 아이템별 차트'!H$2)</f>
        <v>0</v>
      </c>
      <c r="I11" s="15">
        <f>COUNTIFS('Raw Data'!$C:$C,'파트별 아이템별 차트'!$B11,'Raw Data'!$D:$D,'파트별 아이템별 차트'!$D11,'Raw Data'!$A:$A,'파트별 아이템별 차트'!$C11,'Raw Data'!$B:$B,'파트별 아이템별 차트'!I$2)</f>
        <v>1</v>
      </c>
      <c r="J11" s="15">
        <f>COUNTIFS('Raw Data'!$C:$C,'파트별 아이템별 차트'!$B11,'Raw Data'!$D:$D,'파트별 아이템별 차트'!$D11,'Raw Data'!$A:$A,'파트별 아이템별 차트'!$C11,'Raw Data'!$B:$B,'파트별 아이템별 차트'!J$2)</f>
        <v>0</v>
      </c>
      <c r="K11" s="15">
        <f>COUNTIFS('Raw Data'!$C:$C,'파트별 아이템별 차트'!$B11,'Raw Data'!$D:$D,'파트별 아이템별 차트'!$D11,'Raw Data'!$A:$A,'파트별 아이템별 차트'!$C11,'Raw Data'!$B:$B,'파트별 아이템별 차트'!K$2)</f>
        <v>3</v>
      </c>
      <c r="L11" s="15">
        <f>COUNTIFS('Raw Data'!$C:$C,'파트별 아이템별 차트'!$B11,'Raw Data'!$D:$D,'파트별 아이템별 차트'!$D11,'Raw Data'!$A:$A,'파트별 아이템별 차트'!$C11,'Raw Data'!$B:$B,'파트별 아이템별 차트'!L$2)</f>
        <v>3</v>
      </c>
      <c r="M11" s="15">
        <f>COUNTIFS('Raw Data'!$C:$C,'파트별 아이템별 차트'!$B11,'Raw Data'!$D:$D,'파트별 아이템별 차트'!$D11,'Raw Data'!$A:$A,'파트별 아이템별 차트'!$C11,'Raw Data'!$B:$B,'파트별 아이템별 차트'!M$2)</f>
        <v>4</v>
      </c>
      <c r="N11" s="15">
        <f>COUNTIFS('Raw Data'!$C:$C,'파트별 아이템별 차트'!$B11,'Raw Data'!$D:$D,'파트별 아이템별 차트'!$D11,'Raw Data'!$A:$A,'파트별 아이템별 차트'!$C11,'Raw Data'!$B:$B,'파트별 아이템별 차트'!N$2)</f>
        <v>2</v>
      </c>
      <c r="O11" s="15">
        <f>COUNTIFS('Raw Data'!$C:$C,'파트별 아이템별 차트'!$B11,'Raw Data'!$D:$D,'파트별 아이템별 차트'!$D11,'Raw Data'!$A:$A,'파트별 아이템별 차트'!$C11,'Raw Data'!$B:$B,'파트별 아이템별 차트'!O$2)</f>
        <v>3</v>
      </c>
      <c r="P11" s="16">
        <f>COUNTIFS('Raw Data'!$C:$C,'파트별 아이템별 차트'!$B11,'Raw Data'!$D:$D,'파트별 아이템별 차트'!$D11,'Raw Data'!$A:$A,'파트별 아이템별 차트'!$C11,'Raw Data'!$B:$B,'파트별 아이템별 차트'!P$2)</f>
        <v>3</v>
      </c>
      <c r="Q11" s="8">
        <f t="shared" si="1"/>
        <v>24</v>
      </c>
    </row>
    <row r="12" spans="1:17">
      <c r="A12" s="9">
        <f t="shared" ref="A12" si="5">A11</f>
        <v>4</v>
      </c>
      <c r="B12" s="9" t="str">
        <f>_xlfn.XLOOKUP($A12,'BACK DATA'!$A:$A,'BACK DATA'!$B:$B)</f>
        <v>ichroma</v>
      </c>
      <c r="C12" s="9">
        <v>2023</v>
      </c>
      <c r="D12" s="9" t="str">
        <f>_xlfn.XLOOKUP($A12,'BACK DATA'!$A:$A,'BACK DATA'!$C:$C)</f>
        <v>Vitamin D</v>
      </c>
      <c r="E12" s="17">
        <f>COUNTIFS('Raw Data'!$C:$C,'파트별 아이템별 차트'!$B12,'Raw Data'!$D:$D,'파트별 아이템별 차트'!$D12,'Raw Data'!$A:$A,'파트별 아이템별 차트'!$C12,'Raw Data'!$B:$B,'파트별 아이템별 차트'!E$2)</f>
        <v>2</v>
      </c>
      <c r="F12" s="18">
        <f>COUNTIFS('Raw Data'!$C:$C,'파트별 아이템별 차트'!$B12,'Raw Data'!$D:$D,'파트별 아이템별 차트'!$D12,'Raw Data'!$A:$A,'파트별 아이템별 차트'!$C12,'Raw Data'!$B:$B,'파트별 아이템별 차트'!F$2)</f>
        <v>4</v>
      </c>
      <c r="G12" s="18">
        <f>COUNTIFS('Raw Data'!$C:$C,'파트별 아이템별 차트'!$B12,'Raw Data'!$D:$D,'파트별 아이템별 차트'!$D12,'Raw Data'!$A:$A,'파트별 아이템별 차트'!$C12,'Raw Data'!$B:$B,'파트별 아이템별 차트'!G$2)</f>
        <v>1</v>
      </c>
      <c r="H12" s="18">
        <f>COUNTIFS('Raw Data'!$C:$C,'파트별 아이템별 차트'!$B12,'Raw Data'!$D:$D,'파트별 아이템별 차트'!$D12,'Raw Data'!$A:$A,'파트별 아이템별 차트'!$C12,'Raw Data'!$B:$B,'파트별 아이템별 차트'!H$2)</f>
        <v>1</v>
      </c>
      <c r="I12" s="18">
        <f>COUNTIFS('Raw Data'!$C:$C,'파트별 아이템별 차트'!$B12,'Raw Data'!$D:$D,'파트별 아이템별 차트'!$D12,'Raw Data'!$A:$A,'파트별 아이템별 차트'!$C12,'Raw Data'!$B:$B,'파트별 아이템별 차트'!I$2)</f>
        <v>1</v>
      </c>
      <c r="J12" s="18">
        <f>COUNTIFS('Raw Data'!$C:$C,'파트별 아이템별 차트'!$B12,'Raw Data'!$D:$D,'파트별 아이템별 차트'!$D12,'Raw Data'!$A:$A,'파트별 아이템별 차트'!$C12,'Raw Data'!$B:$B,'파트별 아이템별 차트'!J$2)</f>
        <v>4</v>
      </c>
      <c r="K12" s="18">
        <f>COUNTIFS('Raw Data'!$C:$C,'파트별 아이템별 차트'!$B12,'Raw Data'!$D:$D,'파트별 아이템별 차트'!$D12,'Raw Data'!$A:$A,'파트별 아이템별 차트'!$C12,'Raw Data'!$B:$B,'파트별 아이템별 차트'!K$2)</f>
        <v>6</v>
      </c>
      <c r="L12" s="18">
        <f>COUNTIFS('Raw Data'!$C:$C,'파트별 아이템별 차트'!$B12,'Raw Data'!$D:$D,'파트별 아이템별 차트'!$D12,'Raw Data'!$A:$A,'파트별 아이템별 차트'!$C12,'Raw Data'!$B:$B,'파트별 아이템별 차트'!L$2)</f>
        <v>4</v>
      </c>
      <c r="M12" s="18">
        <f>COUNTIFS('Raw Data'!$C:$C,'파트별 아이템별 차트'!$B12,'Raw Data'!$D:$D,'파트별 아이템별 차트'!$D12,'Raw Data'!$A:$A,'파트별 아이템별 차트'!$C12,'Raw Data'!$B:$B,'파트별 아이템별 차트'!M$2)</f>
        <v>0</v>
      </c>
      <c r="N12" s="18">
        <f>COUNTIFS('Raw Data'!$C:$C,'파트별 아이템별 차트'!$B12,'Raw Data'!$D:$D,'파트별 아이템별 차트'!$D12,'Raw Data'!$A:$A,'파트별 아이템별 차트'!$C12,'Raw Data'!$B:$B,'파트별 아이템별 차트'!N$2)</f>
        <v>1</v>
      </c>
      <c r="O12" s="18">
        <f>COUNTIFS('Raw Data'!$C:$C,'파트별 아이템별 차트'!$B12,'Raw Data'!$D:$D,'파트별 아이템별 차트'!$D12,'Raw Data'!$A:$A,'파트별 아이템별 차트'!$C12,'Raw Data'!$B:$B,'파트별 아이템별 차트'!O$2)</f>
        <v>2</v>
      </c>
      <c r="P12" s="19">
        <f>COUNTIFS('Raw Data'!$C:$C,'파트별 아이템별 차트'!$B12,'Raw Data'!$D:$D,'파트별 아이템별 차트'!$D12,'Raw Data'!$A:$A,'파트별 아이템별 차트'!$C12,'Raw Data'!$B:$B,'파트별 아이템별 차트'!P$2)</f>
        <v>2</v>
      </c>
      <c r="Q12" s="10">
        <f t="shared" si="1"/>
        <v>28</v>
      </c>
    </row>
    <row r="13" spans="1:17">
      <c r="A13" s="7">
        <f t="shared" ref="A13" si="6">A11+1</f>
        <v>5</v>
      </c>
      <c r="B13" s="7" t="str">
        <f>_xlfn.XLOOKUP($A13,'BACK DATA'!$A:$A,'BACK DATA'!$B:$B)</f>
        <v>ichroma</v>
      </c>
      <c r="C13" s="7">
        <v>2022</v>
      </c>
      <c r="D13" s="7" t="str">
        <f>_xlfn.XLOOKUP($A13,'BACK DATA'!$A:$A,'BACK DATA'!$C:$C)</f>
        <v>Free T4</v>
      </c>
      <c r="E13" s="14">
        <f>COUNTIFS('Raw Data'!$C:$C,'파트별 아이템별 차트'!$B13,'Raw Data'!$D:$D,'파트별 아이템별 차트'!$D13,'Raw Data'!$A:$A,'파트별 아이템별 차트'!$C13,'Raw Data'!$B:$B,'파트별 아이템별 차트'!E$2)</f>
        <v>0</v>
      </c>
      <c r="F13" s="15">
        <f>COUNTIFS('Raw Data'!$C:$C,'파트별 아이템별 차트'!$B13,'Raw Data'!$D:$D,'파트별 아이템별 차트'!$D13,'Raw Data'!$A:$A,'파트별 아이템별 차트'!$C13,'Raw Data'!$B:$B,'파트별 아이템별 차트'!F$2)</f>
        <v>0</v>
      </c>
      <c r="G13" s="15">
        <f>COUNTIFS('Raw Data'!$C:$C,'파트별 아이템별 차트'!$B13,'Raw Data'!$D:$D,'파트별 아이템별 차트'!$D13,'Raw Data'!$A:$A,'파트별 아이템별 차트'!$C13,'Raw Data'!$B:$B,'파트별 아이템별 차트'!G$2)</f>
        <v>0</v>
      </c>
      <c r="H13" s="15">
        <f>COUNTIFS('Raw Data'!$C:$C,'파트별 아이템별 차트'!$B13,'Raw Data'!$D:$D,'파트별 아이템별 차트'!$D13,'Raw Data'!$A:$A,'파트별 아이템별 차트'!$C13,'Raw Data'!$B:$B,'파트별 아이템별 차트'!H$2)</f>
        <v>0</v>
      </c>
      <c r="I13" s="15">
        <f>COUNTIFS('Raw Data'!$C:$C,'파트별 아이템별 차트'!$B13,'Raw Data'!$D:$D,'파트별 아이템별 차트'!$D13,'Raw Data'!$A:$A,'파트별 아이템별 차트'!$C13,'Raw Data'!$B:$B,'파트별 아이템별 차트'!I$2)</f>
        <v>0</v>
      </c>
      <c r="J13" s="15">
        <f>COUNTIFS('Raw Data'!$C:$C,'파트별 아이템별 차트'!$B13,'Raw Data'!$D:$D,'파트별 아이템별 차트'!$D13,'Raw Data'!$A:$A,'파트별 아이템별 차트'!$C13,'Raw Data'!$B:$B,'파트별 아이템별 차트'!J$2)</f>
        <v>0</v>
      </c>
      <c r="K13" s="15">
        <f>COUNTIFS('Raw Data'!$C:$C,'파트별 아이템별 차트'!$B13,'Raw Data'!$D:$D,'파트별 아이템별 차트'!$D13,'Raw Data'!$A:$A,'파트별 아이템별 차트'!$C13,'Raw Data'!$B:$B,'파트별 아이템별 차트'!K$2)</f>
        <v>0</v>
      </c>
      <c r="L13" s="15">
        <f>COUNTIFS('Raw Data'!$C:$C,'파트별 아이템별 차트'!$B13,'Raw Data'!$D:$D,'파트별 아이템별 차트'!$D13,'Raw Data'!$A:$A,'파트별 아이템별 차트'!$C13,'Raw Data'!$B:$B,'파트별 아이템별 차트'!L$2)</f>
        <v>0</v>
      </c>
      <c r="M13" s="15">
        <f>COUNTIFS('Raw Data'!$C:$C,'파트별 아이템별 차트'!$B13,'Raw Data'!$D:$D,'파트별 아이템별 차트'!$D13,'Raw Data'!$A:$A,'파트별 아이템별 차트'!$C13,'Raw Data'!$B:$B,'파트별 아이템별 차트'!M$2)</f>
        <v>0</v>
      </c>
      <c r="N13" s="15">
        <f>COUNTIFS('Raw Data'!$C:$C,'파트별 아이템별 차트'!$B13,'Raw Data'!$D:$D,'파트별 아이템별 차트'!$D13,'Raw Data'!$A:$A,'파트별 아이템별 차트'!$C13,'Raw Data'!$B:$B,'파트별 아이템별 차트'!N$2)</f>
        <v>0</v>
      </c>
      <c r="O13" s="15">
        <f>COUNTIFS('Raw Data'!$C:$C,'파트별 아이템별 차트'!$B13,'Raw Data'!$D:$D,'파트별 아이템별 차트'!$D13,'Raw Data'!$A:$A,'파트별 아이템별 차트'!$C13,'Raw Data'!$B:$B,'파트별 아이템별 차트'!O$2)</f>
        <v>0</v>
      </c>
      <c r="P13" s="16">
        <f>COUNTIFS('Raw Data'!$C:$C,'파트별 아이템별 차트'!$B13,'Raw Data'!$D:$D,'파트별 아이템별 차트'!$D13,'Raw Data'!$A:$A,'파트별 아이템별 차트'!$C13,'Raw Data'!$B:$B,'파트별 아이템별 차트'!P$2)</f>
        <v>0</v>
      </c>
      <c r="Q13" s="8">
        <f t="shared" si="1"/>
        <v>0</v>
      </c>
    </row>
    <row r="14" spans="1:17">
      <c r="A14" s="9">
        <f t="shared" ref="A14" si="7">A13</f>
        <v>5</v>
      </c>
      <c r="B14" s="9" t="str">
        <f>_xlfn.XLOOKUP($A14,'BACK DATA'!$A:$A,'BACK DATA'!$B:$B)</f>
        <v>ichroma</v>
      </c>
      <c r="C14" s="9">
        <v>2023</v>
      </c>
      <c r="D14" s="9" t="str">
        <f>_xlfn.XLOOKUP($A14,'BACK DATA'!$A:$A,'BACK DATA'!$C:$C)</f>
        <v>Free T4</v>
      </c>
      <c r="E14" s="17">
        <f>COUNTIFS('Raw Data'!$C:$C,'파트별 아이템별 차트'!$B14,'Raw Data'!$D:$D,'파트별 아이템별 차트'!$D14,'Raw Data'!$A:$A,'파트별 아이템별 차트'!$C14,'Raw Data'!$B:$B,'파트별 아이템별 차트'!E$2)</f>
        <v>0</v>
      </c>
      <c r="F14" s="18">
        <f>COUNTIFS('Raw Data'!$C:$C,'파트별 아이템별 차트'!$B14,'Raw Data'!$D:$D,'파트별 아이템별 차트'!$D14,'Raw Data'!$A:$A,'파트별 아이템별 차트'!$C14,'Raw Data'!$B:$B,'파트별 아이템별 차트'!F$2)</f>
        <v>0</v>
      </c>
      <c r="G14" s="18">
        <f>COUNTIFS('Raw Data'!$C:$C,'파트별 아이템별 차트'!$B14,'Raw Data'!$D:$D,'파트별 아이템별 차트'!$D14,'Raw Data'!$A:$A,'파트별 아이템별 차트'!$C14,'Raw Data'!$B:$B,'파트별 아이템별 차트'!G$2)</f>
        <v>0</v>
      </c>
      <c r="H14" s="18">
        <f>COUNTIFS('Raw Data'!$C:$C,'파트별 아이템별 차트'!$B14,'Raw Data'!$D:$D,'파트별 아이템별 차트'!$D14,'Raw Data'!$A:$A,'파트별 아이템별 차트'!$C14,'Raw Data'!$B:$B,'파트별 아이템별 차트'!H$2)</f>
        <v>0</v>
      </c>
      <c r="I14" s="18">
        <f>COUNTIFS('Raw Data'!$C:$C,'파트별 아이템별 차트'!$B14,'Raw Data'!$D:$D,'파트별 아이템별 차트'!$D14,'Raw Data'!$A:$A,'파트별 아이템별 차트'!$C14,'Raw Data'!$B:$B,'파트별 아이템별 차트'!I$2)</f>
        <v>1</v>
      </c>
      <c r="J14" s="18">
        <f>COUNTIFS('Raw Data'!$C:$C,'파트별 아이템별 차트'!$B14,'Raw Data'!$D:$D,'파트별 아이템별 차트'!$D14,'Raw Data'!$A:$A,'파트별 아이템별 차트'!$C14,'Raw Data'!$B:$B,'파트별 아이템별 차트'!J$2)</f>
        <v>1</v>
      </c>
      <c r="K14" s="18">
        <f>COUNTIFS('Raw Data'!$C:$C,'파트별 아이템별 차트'!$B14,'Raw Data'!$D:$D,'파트별 아이템별 차트'!$D14,'Raw Data'!$A:$A,'파트별 아이템별 차트'!$C14,'Raw Data'!$B:$B,'파트별 아이템별 차트'!K$2)</f>
        <v>5</v>
      </c>
      <c r="L14" s="18">
        <f>COUNTIFS('Raw Data'!$C:$C,'파트별 아이템별 차트'!$B14,'Raw Data'!$D:$D,'파트별 아이템별 차트'!$D14,'Raw Data'!$A:$A,'파트별 아이템별 차트'!$C14,'Raw Data'!$B:$B,'파트별 아이템별 차트'!L$2)</f>
        <v>4</v>
      </c>
      <c r="M14" s="18">
        <f>COUNTIFS('Raw Data'!$C:$C,'파트별 아이템별 차트'!$B14,'Raw Data'!$D:$D,'파트별 아이템별 차트'!$D14,'Raw Data'!$A:$A,'파트별 아이템별 차트'!$C14,'Raw Data'!$B:$B,'파트별 아이템별 차트'!M$2)</f>
        <v>1</v>
      </c>
      <c r="N14" s="18">
        <f>COUNTIFS('Raw Data'!$C:$C,'파트별 아이템별 차트'!$B14,'Raw Data'!$D:$D,'파트별 아이템별 차트'!$D14,'Raw Data'!$A:$A,'파트별 아이템별 차트'!$C14,'Raw Data'!$B:$B,'파트별 아이템별 차트'!N$2)</f>
        <v>1</v>
      </c>
      <c r="O14" s="18">
        <f>COUNTIFS('Raw Data'!$C:$C,'파트별 아이템별 차트'!$B14,'Raw Data'!$D:$D,'파트별 아이템별 차트'!$D14,'Raw Data'!$A:$A,'파트별 아이템별 차트'!$C14,'Raw Data'!$B:$B,'파트별 아이템별 차트'!O$2)</f>
        <v>4</v>
      </c>
      <c r="P14" s="19">
        <f>COUNTIFS('Raw Data'!$C:$C,'파트별 아이템별 차트'!$B14,'Raw Data'!$D:$D,'파트별 아이템별 차트'!$D14,'Raw Data'!$A:$A,'파트별 아이템별 차트'!$C14,'Raw Data'!$B:$B,'파트별 아이템별 차트'!P$2)</f>
        <v>4</v>
      </c>
      <c r="Q14" s="10">
        <f t="shared" si="1"/>
        <v>21</v>
      </c>
    </row>
    <row r="15" spans="1:17">
      <c r="A15" s="7">
        <f t="shared" ref="A15" si="8">A13+1</f>
        <v>6</v>
      </c>
      <c r="B15" s="7" t="str">
        <f>_xlfn.XLOOKUP($A15,'BACK DATA'!$A:$A,'BACK DATA'!$B:$B)</f>
        <v>ichroma</v>
      </c>
      <c r="C15" s="7">
        <v>2022</v>
      </c>
      <c r="D15" s="7" t="str">
        <f>_xlfn.XLOOKUP($A15,'BACK DATA'!$A:$A,'BACK DATA'!$C:$C)</f>
        <v>T4</v>
      </c>
      <c r="E15" s="14">
        <f>COUNTIFS('Raw Data'!$C:$C,'파트별 아이템별 차트'!$B15,'Raw Data'!$D:$D,'파트별 아이템별 차트'!$D15,'Raw Data'!$A:$A,'파트별 아이템별 차트'!$C15,'Raw Data'!$B:$B,'파트별 아이템별 차트'!E$2)</f>
        <v>5</v>
      </c>
      <c r="F15" s="15">
        <f>COUNTIFS('Raw Data'!$C:$C,'파트별 아이템별 차트'!$B15,'Raw Data'!$D:$D,'파트별 아이템별 차트'!$D15,'Raw Data'!$A:$A,'파트별 아이템별 차트'!$C15,'Raw Data'!$B:$B,'파트별 아이템별 차트'!F$2)</f>
        <v>2</v>
      </c>
      <c r="G15" s="15">
        <f>COUNTIFS('Raw Data'!$C:$C,'파트별 아이템별 차트'!$B15,'Raw Data'!$D:$D,'파트별 아이템별 차트'!$D15,'Raw Data'!$A:$A,'파트별 아이템별 차트'!$C15,'Raw Data'!$B:$B,'파트별 아이템별 차트'!G$2)</f>
        <v>2</v>
      </c>
      <c r="H15" s="15">
        <f>COUNTIFS('Raw Data'!$C:$C,'파트별 아이템별 차트'!$B15,'Raw Data'!$D:$D,'파트별 아이템별 차트'!$D15,'Raw Data'!$A:$A,'파트별 아이템별 차트'!$C15,'Raw Data'!$B:$B,'파트별 아이템별 차트'!H$2)</f>
        <v>5</v>
      </c>
      <c r="I15" s="15">
        <f>COUNTIFS('Raw Data'!$C:$C,'파트별 아이템별 차트'!$B15,'Raw Data'!$D:$D,'파트별 아이템별 차트'!$D15,'Raw Data'!$A:$A,'파트별 아이템별 차트'!$C15,'Raw Data'!$B:$B,'파트별 아이템별 차트'!I$2)</f>
        <v>1</v>
      </c>
      <c r="J15" s="15">
        <f>COUNTIFS('Raw Data'!$C:$C,'파트별 아이템별 차트'!$B15,'Raw Data'!$D:$D,'파트별 아이템별 차트'!$D15,'Raw Data'!$A:$A,'파트별 아이템별 차트'!$C15,'Raw Data'!$B:$B,'파트별 아이템별 차트'!J$2)</f>
        <v>5</v>
      </c>
      <c r="K15" s="15">
        <f>COUNTIFS('Raw Data'!$C:$C,'파트별 아이템별 차트'!$B15,'Raw Data'!$D:$D,'파트별 아이템별 차트'!$D15,'Raw Data'!$A:$A,'파트별 아이템별 차트'!$C15,'Raw Data'!$B:$B,'파트별 아이템별 차트'!K$2)</f>
        <v>3</v>
      </c>
      <c r="L15" s="15">
        <f>COUNTIFS('Raw Data'!$C:$C,'파트별 아이템별 차트'!$B15,'Raw Data'!$D:$D,'파트별 아이템별 차트'!$D15,'Raw Data'!$A:$A,'파트별 아이템별 차트'!$C15,'Raw Data'!$B:$B,'파트별 아이템별 차트'!L$2)</f>
        <v>3</v>
      </c>
      <c r="M15" s="15">
        <f>COUNTIFS('Raw Data'!$C:$C,'파트별 아이템별 차트'!$B15,'Raw Data'!$D:$D,'파트별 아이템별 차트'!$D15,'Raw Data'!$A:$A,'파트별 아이템별 차트'!$C15,'Raw Data'!$B:$B,'파트별 아이템별 차트'!M$2)</f>
        <v>0</v>
      </c>
      <c r="N15" s="15">
        <f>COUNTIFS('Raw Data'!$C:$C,'파트별 아이템별 차트'!$B15,'Raw Data'!$D:$D,'파트별 아이템별 차트'!$D15,'Raw Data'!$A:$A,'파트별 아이템별 차트'!$C15,'Raw Data'!$B:$B,'파트별 아이템별 차트'!N$2)</f>
        <v>2</v>
      </c>
      <c r="O15" s="15">
        <f>COUNTIFS('Raw Data'!$C:$C,'파트별 아이템별 차트'!$B15,'Raw Data'!$D:$D,'파트별 아이템별 차트'!$D15,'Raw Data'!$A:$A,'파트별 아이템별 차트'!$C15,'Raw Data'!$B:$B,'파트별 아이템별 차트'!O$2)</f>
        <v>3</v>
      </c>
      <c r="P15" s="16">
        <f>COUNTIFS('Raw Data'!$C:$C,'파트별 아이템별 차트'!$B15,'Raw Data'!$D:$D,'파트별 아이템별 차트'!$D15,'Raw Data'!$A:$A,'파트별 아이템별 차트'!$C15,'Raw Data'!$B:$B,'파트별 아이템별 차트'!P$2)</f>
        <v>0</v>
      </c>
      <c r="Q15" s="8">
        <f t="shared" si="1"/>
        <v>31</v>
      </c>
    </row>
    <row r="16" spans="1:17">
      <c r="A16" s="9">
        <f t="shared" ref="A16" si="9">A15</f>
        <v>6</v>
      </c>
      <c r="B16" s="9" t="str">
        <f>_xlfn.XLOOKUP($A16,'BACK DATA'!$A:$A,'BACK DATA'!$B:$B)</f>
        <v>ichroma</v>
      </c>
      <c r="C16" s="9">
        <v>2023</v>
      </c>
      <c r="D16" s="9" t="str">
        <f>_xlfn.XLOOKUP($A16,'BACK DATA'!$A:$A,'BACK DATA'!$C:$C)</f>
        <v>T4</v>
      </c>
      <c r="E16" s="17">
        <f>COUNTIFS('Raw Data'!$C:$C,'파트별 아이템별 차트'!$B16,'Raw Data'!$D:$D,'파트별 아이템별 차트'!$D16,'Raw Data'!$A:$A,'파트별 아이템별 차트'!$C16,'Raw Data'!$B:$B,'파트별 아이템별 차트'!E$2)</f>
        <v>5</v>
      </c>
      <c r="F16" s="18">
        <f>COUNTIFS('Raw Data'!$C:$C,'파트별 아이템별 차트'!$B16,'Raw Data'!$D:$D,'파트별 아이템별 차트'!$D16,'Raw Data'!$A:$A,'파트별 아이템별 차트'!$C16,'Raw Data'!$B:$B,'파트별 아이템별 차트'!F$2)</f>
        <v>3</v>
      </c>
      <c r="G16" s="18">
        <f>COUNTIFS('Raw Data'!$C:$C,'파트별 아이템별 차트'!$B16,'Raw Data'!$D:$D,'파트별 아이템별 차트'!$D16,'Raw Data'!$A:$A,'파트별 아이템별 차트'!$C16,'Raw Data'!$B:$B,'파트별 아이템별 차트'!G$2)</f>
        <v>0</v>
      </c>
      <c r="H16" s="18">
        <f>COUNTIFS('Raw Data'!$C:$C,'파트별 아이템별 차트'!$B16,'Raw Data'!$D:$D,'파트별 아이템별 차트'!$D16,'Raw Data'!$A:$A,'파트별 아이템별 차트'!$C16,'Raw Data'!$B:$B,'파트별 아이템별 차트'!H$2)</f>
        <v>0</v>
      </c>
      <c r="I16" s="18">
        <f>COUNTIFS('Raw Data'!$C:$C,'파트별 아이템별 차트'!$B16,'Raw Data'!$D:$D,'파트별 아이템별 차트'!$D16,'Raw Data'!$A:$A,'파트별 아이템별 차트'!$C16,'Raw Data'!$B:$B,'파트별 아이템별 차트'!I$2)</f>
        <v>2</v>
      </c>
      <c r="J16" s="18">
        <f>COUNTIFS('Raw Data'!$C:$C,'파트별 아이템별 차트'!$B16,'Raw Data'!$D:$D,'파트별 아이템별 차트'!$D16,'Raw Data'!$A:$A,'파트별 아이템별 차트'!$C16,'Raw Data'!$B:$B,'파트별 아이템별 차트'!J$2)</f>
        <v>0</v>
      </c>
      <c r="K16" s="18">
        <f>COUNTIFS('Raw Data'!$C:$C,'파트별 아이템별 차트'!$B16,'Raw Data'!$D:$D,'파트별 아이템별 차트'!$D16,'Raw Data'!$A:$A,'파트별 아이템별 차트'!$C16,'Raw Data'!$B:$B,'파트별 아이템별 차트'!K$2)</f>
        <v>1</v>
      </c>
      <c r="L16" s="18">
        <f>COUNTIFS('Raw Data'!$C:$C,'파트별 아이템별 차트'!$B16,'Raw Data'!$D:$D,'파트별 아이템별 차트'!$D16,'Raw Data'!$A:$A,'파트별 아이템별 차트'!$C16,'Raw Data'!$B:$B,'파트별 아이템별 차트'!L$2)</f>
        <v>1</v>
      </c>
      <c r="M16" s="18">
        <f>COUNTIFS('Raw Data'!$C:$C,'파트별 아이템별 차트'!$B16,'Raw Data'!$D:$D,'파트별 아이템별 차트'!$D16,'Raw Data'!$A:$A,'파트별 아이템별 차트'!$C16,'Raw Data'!$B:$B,'파트별 아이템별 차트'!M$2)</f>
        <v>2</v>
      </c>
      <c r="N16" s="18">
        <f>COUNTIFS('Raw Data'!$C:$C,'파트별 아이템별 차트'!$B16,'Raw Data'!$D:$D,'파트별 아이템별 차트'!$D16,'Raw Data'!$A:$A,'파트별 아이템별 차트'!$C16,'Raw Data'!$B:$B,'파트별 아이템별 차트'!N$2)</f>
        <v>4</v>
      </c>
      <c r="O16" s="18">
        <f>COUNTIFS('Raw Data'!$C:$C,'파트별 아이템별 차트'!$B16,'Raw Data'!$D:$D,'파트별 아이템별 차트'!$D16,'Raw Data'!$A:$A,'파트별 아이템별 차트'!$C16,'Raw Data'!$B:$B,'파트별 아이템별 차트'!O$2)</f>
        <v>1</v>
      </c>
      <c r="P16" s="19">
        <f>COUNTIFS('Raw Data'!$C:$C,'파트별 아이템별 차트'!$B16,'Raw Data'!$D:$D,'파트별 아이템별 차트'!$D16,'Raw Data'!$A:$A,'파트별 아이템별 차트'!$C16,'Raw Data'!$B:$B,'파트별 아이템별 차트'!P$2)</f>
        <v>0</v>
      </c>
      <c r="Q16" s="10">
        <f t="shared" si="1"/>
        <v>19</v>
      </c>
    </row>
    <row r="17" spans="1:17">
      <c r="A17" s="7">
        <f t="shared" ref="A17" si="10">A15+1</f>
        <v>7</v>
      </c>
      <c r="B17" s="7" t="str">
        <f>_xlfn.XLOOKUP($A17,'BACK DATA'!$A:$A,'BACK DATA'!$B:$B)</f>
        <v>ichroma</v>
      </c>
      <c r="C17" s="7">
        <v>2022</v>
      </c>
      <c r="D17" s="7" t="str">
        <f>_xlfn.XLOOKUP($A17,'BACK DATA'!$A:$A,'BACK DATA'!$C:$C)</f>
        <v>D-Dimer</v>
      </c>
      <c r="E17" s="14">
        <f>COUNTIFS('Raw Data'!$C:$C,'파트별 아이템별 차트'!$B17,'Raw Data'!$D:$D,'파트별 아이템별 차트'!$D17,'Raw Data'!$A:$A,'파트별 아이템별 차트'!$C17,'Raw Data'!$B:$B,'파트별 아이템별 차트'!E$2)</f>
        <v>1</v>
      </c>
      <c r="F17" s="15">
        <f>COUNTIFS('Raw Data'!$C:$C,'파트별 아이템별 차트'!$B17,'Raw Data'!$D:$D,'파트별 아이템별 차트'!$D17,'Raw Data'!$A:$A,'파트별 아이템별 차트'!$C17,'Raw Data'!$B:$B,'파트별 아이템별 차트'!F$2)</f>
        <v>2</v>
      </c>
      <c r="G17" s="15">
        <f>COUNTIFS('Raw Data'!$C:$C,'파트별 아이템별 차트'!$B17,'Raw Data'!$D:$D,'파트별 아이템별 차트'!$D17,'Raw Data'!$A:$A,'파트별 아이템별 차트'!$C17,'Raw Data'!$B:$B,'파트별 아이템별 차트'!G$2)</f>
        <v>1</v>
      </c>
      <c r="H17" s="15">
        <f>COUNTIFS('Raw Data'!$C:$C,'파트별 아이템별 차트'!$B17,'Raw Data'!$D:$D,'파트별 아이템별 차트'!$D17,'Raw Data'!$A:$A,'파트별 아이템별 차트'!$C17,'Raw Data'!$B:$B,'파트별 아이템별 차트'!H$2)</f>
        <v>1</v>
      </c>
      <c r="I17" s="15">
        <f>COUNTIFS('Raw Data'!$C:$C,'파트별 아이템별 차트'!$B17,'Raw Data'!$D:$D,'파트별 아이템별 차트'!$D17,'Raw Data'!$A:$A,'파트별 아이템별 차트'!$C17,'Raw Data'!$B:$B,'파트별 아이템별 차트'!I$2)</f>
        <v>2</v>
      </c>
      <c r="J17" s="15">
        <f>COUNTIFS('Raw Data'!$C:$C,'파트별 아이템별 차트'!$B17,'Raw Data'!$D:$D,'파트별 아이템별 차트'!$D17,'Raw Data'!$A:$A,'파트별 아이템별 차트'!$C17,'Raw Data'!$B:$B,'파트별 아이템별 차트'!J$2)</f>
        <v>1</v>
      </c>
      <c r="K17" s="15">
        <f>COUNTIFS('Raw Data'!$C:$C,'파트별 아이템별 차트'!$B17,'Raw Data'!$D:$D,'파트별 아이템별 차트'!$D17,'Raw Data'!$A:$A,'파트별 아이템별 차트'!$C17,'Raw Data'!$B:$B,'파트별 아이템별 차트'!K$2)</f>
        <v>3</v>
      </c>
      <c r="L17" s="15">
        <f>COUNTIFS('Raw Data'!$C:$C,'파트별 아이템별 차트'!$B17,'Raw Data'!$D:$D,'파트별 아이템별 차트'!$D17,'Raw Data'!$A:$A,'파트별 아이템별 차트'!$C17,'Raw Data'!$B:$B,'파트별 아이템별 차트'!L$2)</f>
        <v>3</v>
      </c>
      <c r="M17" s="15">
        <f>COUNTIFS('Raw Data'!$C:$C,'파트별 아이템별 차트'!$B17,'Raw Data'!$D:$D,'파트별 아이템별 차트'!$D17,'Raw Data'!$A:$A,'파트별 아이템별 차트'!$C17,'Raw Data'!$B:$B,'파트별 아이템별 차트'!M$2)</f>
        <v>5</v>
      </c>
      <c r="N17" s="15">
        <f>COUNTIFS('Raw Data'!$C:$C,'파트별 아이템별 차트'!$B17,'Raw Data'!$D:$D,'파트별 아이템별 차트'!$D17,'Raw Data'!$A:$A,'파트별 아이템별 차트'!$C17,'Raw Data'!$B:$B,'파트별 아이템별 차트'!N$2)</f>
        <v>2</v>
      </c>
      <c r="O17" s="15">
        <f>COUNTIFS('Raw Data'!$C:$C,'파트별 아이템별 차트'!$B17,'Raw Data'!$D:$D,'파트별 아이템별 차트'!$D17,'Raw Data'!$A:$A,'파트별 아이템별 차트'!$C17,'Raw Data'!$B:$B,'파트별 아이템별 차트'!O$2)</f>
        <v>1</v>
      </c>
      <c r="P17" s="16">
        <f>COUNTIFS('Raw Data'!$C:$C,'파트별 아이템별 차트'!$B17,'Raw Data'!$D:$D,'파트별 아이템별 차트'!$D17,'Raw Data'!$A:$A,'파트별 아이템별 차트'!$C17,'Raw Data'!$B:$B,'파트별 아이템별 차트'!P$2)</f>
        <v>0</v>
      </c>
      <c r="Q17" s="8">
        <f t="shared" si="1"/>
        <v>22</v>
      </c>
    </row>
    <row r="18" spans="1:17">
      <c r="A18" s="9">
        <f t="shared" ref="A18" si="11">A17</f>
        <v>7</v>
      </c>
      <c r="B18" s="9" t="str">
        <f>_xlfn.XLOOKUP($A18,'BACK DATA'!$A:$A,'BACK DATA'!$B:$B)</f>
        <v>ichroma</v>
      </c>
      <c r="C18" s="9">
        <v>2023</v>
      </c>
      <c r="D18" s="9" t="str">
        <f>_xlfn.XLOOKUP($A18,'BACK DATA'!$A:$A,'BACK DATA'!$C:$C)</f>
        <v>D-Dimer</v>
      </c>
      <c r="E18" s="17">
        <f>COUNTIFS('Raw Data'!$C:$C,'파트별 아이템별 차트'!$B18,'Raw Data'!$D:$D,'파트별 아이템별 차트'!$D18,'Raw Data'!$A:$A,'파트별 아이템별 차트'!$C18,'Raw Data'!$B:$B,'파트별 아이템별 차트'!E$2)</f>
        <v>2</v>
      </c>
      <c r="F18" s="18">
        <f>COUNTIFS('Raw Data'!$C:$C,'파트별 아이템별 차트'!$B18,'Raw Data'!$D:$D,'파트별 아이템별 차트'!$D18,'Raw Data'!$A:$A,'파트별 아이템별 차트'!$C18,'Raw Data'!$B:$B,'파트별 아이템별 차트'!F$2)</f>
        <v>1</v>
      </c>
      <c r="G18" s="18">
        <f>COUNTIFS('Raw Data'!$C:$C,'파트별 아이템별 차트'!$B18,'Raw Data'!$D:$D,'파트별 아이템별 차트'!$D18,'Raw Data'!$A:$A,'파트별 아이템별 차트'!$C18,'Raw Data'!$B:$B,'파트별 아이템별 차트'!G$2)</f>
        <v>2</v>
      </c>
      <c r="H18" s="18">
        <f>COUNTIFS('Raw Data'!$C:$C,'파트별 아이템별 차트'!$B18,'Raw Data'!$D:$D,'파트별 아이템별 차트'!$D18,'Raw Data'!$A:$A,'파트별 아이템별 차트'!$C18,'Raw Data'!$B:$B,'파트별 아이템별 차트'!H$2)</f>
        <v>1</v>
      </c>
      <c r="I18" s="18">
        <f>COUNTIFS('Raw Data'!$C:$C,'파트별 아이템별 차트'!$B18,'Raw Data'!$D:$D,'파트별 아이템별 차트'!$D18,'Raw Data'!$A:$A,'파트별 아이템별 차트'!$C18,'Raw Data'!$B:$B,'파트별 아이템별 차트'!I$2)</f>
        <v>3</v>
      </c>
      <c r="J18" s="18">
        <f>COUNTIFS('Raw Data'!$C:$C,'파트별 아이템별 차트'!$B18,'Raw Data'!$D:$D,'파트별 아이템별 차트'!$D18,'Raw Data'!$A:$A,'파트별 아이템별 차트'!$C18,'Raw Data'!$B:$B,'파트별 아이템별 차트'!J$2)</f>
        <v>1</v>
      </c>
      <c r="K18" s="18">
        <f>COUNTIFS('Raw Data'!$C:$C,'파트별 아이템별 차트'!$B18,'Raw Data'!$D:$D,'파트별 아이템별 차트'!$D18,'Raw Data'!$A:$A,'파트별 아이템별 차트'!$C18,'Raw Data'!$B:$B,'파트별 아이템별 차트'!K$2)</f>
        <v>0</v>
      </c>
      <c r="L18" s="18">
        <f>COUNTIFS('Raw Data'!$C:$C,'파트별 아이템별 차트'!$B18,'Raw Data'!$D:$D,'파트별 아이템별 차트'!$D18,'Raw Data'!$A:$A,'파트별 아이템별 차트'!$C18,'Raw Data'!$B:$B,'파트별 아이템별 차트'!L$2)</f>
        <v>3</v>
      </c>
      <c r="M18" s="18">
        <f>COUNTIFS('Raw Data'!$C:$C,'파트별 아이템별 차트'!$B18,'Raw Data'!$D:$D,'파트별 아이템별 차트'!$D18,'Raw Data'!$A:$A,'파트별 아이템별 차트'!$C18,'Raw Data'!$B:$B,'파트별 아이템별 차트'!M$2)</f>
        <v>1</v>
      </c>
      <c r="N18" s="18">
        <f>COUNTIFS('Raw Data'!$C:$C,'파트별 아이템별 차트'!$B18,'Raw Data'!$D:$D,'파트별 아이템별 차트'!$D18,'Raw Data'!$A:$A,'파트별 아이템별 차트'!$C18,'Raw Data'!$B:$B,'파트별 아이템별 차트'!N$2)</f>
        <v>2</v>
      </c>
      <c r="O18" s="18">
        <f>COUNTIFS('Raw Data'!$C:$C,'파트별 아이템별 차트'!$B18,'Raw Data'!$D:$D,'파트별 아이템별 차트'!$D18,'Raw Data'!$A:$A,'파트별 아이템별 차트'!$C18,'Raw Data'!$B:$B,'파트별 아이템별 차트'!O$2)</f>
        <v>3</v>
      </c>
      <c r="P18" s="19">
        <f>COUNTIFS('Raw Data'!$C:$C,'파트별 아이템별 차트'!$B18,'Raw Data'!$D:$D,'파트별 아이템별 차트'!$D18,'Raw Data'!$A:$A,'파트별 아이템별 차트'!$C18,'Raw Data'!$B:$B,'파트별 아이템별 차트'!P$2)</f>
        <v>0</v>
      </c>
      <c r="Q18" s="10">
        <f t="shared" si="1"/>
        <v>19</v>
      </c>
    </row>
    <row r="19" spans="1:17">
      <c r="A19" s="7">
        <f t="shared" ref="A19" si="12">A17+1</f>
        <v>8</v>
      </c>
      <c r="B19" s="7" t="str">
        <f>_xlfn.XLOOKUP($A19,'BACK DATA'!$A:$A,'BACK DATA'!$B:$B)</f>
        <v>ichroma</v>
      </c>
      <c r="C19" s="7">
        <v>2022</v>
      </c>
      <c r="D19" s="7" t="str">
        <f>_xlfn.XLOOKUP($A19,'BACK DATA'!$A:$A,'BACK DATA'!$C:$C)</f>
        <v>β-HCG</v>
      </c>
      <c r="E19" s="14">
        <f>COUNTIFS('Raw Data'!$C:$C,'파트별 아이템별 차트'!$B19,'Raw Data'!$D:$D,'파트별 아이템별 차트'!$D19,'Raw Data'!$A:$A,'파트별 아이템별 차트'!$C19,'Raw Data'!$B:$B,'파트별 아이템별 차트'!E$2)</f>
        <v>2</v>
      </c>
      <c r="F19" s="15">
        <f>COUNTIFS('Raw Data'!$C:$C,'파트별 아이템별 차트'!$B19,'Raw Data'!$D:$D,'파트별 아이템별 차트'!$D19,'Raw Data'!$A:$A,'파트별 아이템별 차트'!$C19,'Raw Data'!$B:$B,'파트별 아이템별 차트'!F$2)</f>
        <v>0</v>
      </c>
      <c r="G19" s="15">
        <f>COUNTIFS('Raw Data'!$C:$C,'파트별 아이템별 차트'!$B19,'Raw Data'!$D:$D,'파트별 아이템별 차트'!$D19,'Raw Data'!$A:$A,'파트별 아이템별 차트'!$C19,'Raw Data'!$B:$B,'파트별 아이템별 차트'!G$2)</f>
        <v>1</v>
      </c>
      <c r="H19" s="15">
        <f>COUNTIFS('Raw Data'!$C:$C,'파트별 아이템별 차트'!$B19,'Raw Data'!$D:$D,'파트별 아이템별 차트'!$D19,'Raw Data'!$A:$A,'파트별 아이템별 차트'!$C19,'Raw Data'!$B:$B,'파트별 아이템별 차트'!H$2)</f>
        <v>2</v>
      </c>
      <c r="I19" s="15">
        <f>COUNTIFS('Raw Data'!$C:$C,'파트별 아이템별 차트'!$B19,'Raw Data'!$D:$D,'파트별 아이템별 차트'!$D19,'Raw Data'!$A:$A,'파트별 아이템별 차트'!$C19,'Raw Data'!$B:$B,'파트별 아이템별 차트'!I$2)</f>
        <v>1</v>
      </c>
      <c r="J19" s="15">
        <f>COUNTIFS('Raw Data'!$C:$C,'파트별 아이템별 차트'!$B19,'Raw Data'!$D:$D,'파트별 아이템별 차트'!$D19,'Raw Data'!$A:$A,'파트별 아이템별 차트'!$C19,'Raw Data'!$B:$B,'파트별 아이템별 차트'!J$2)</f>
        <v>1</v>
      </c>
      <c r="K19" s="15">
        <f>COUNTIFS('Raw Data'!$C:$C,'파트별 아이템별 차트'!$B19,'Raw Data'!$D:$D,'파트별 아이템별 차트'!$D19,'Raw Data'!$A:$A,'파트별 아이템별 차트'!$C19,'Raw Data'!$B:$B,'파트별 아이템별 차트'!K$2)</f>
        <v>0</v>
      </c>
      <c r="L19" s="15">
        <f>COUNTIFS('Raw Data'!$C:$C,'파트별 아이템별 차트'!$B19,'Raw Data'!$D:$D,'파트별 아이템별 차트'!$D19,'Raw Data'!$A:$A,'파트별 아이템별 차트'!$C19,'Raw Data'!$B:$B,'파트별 아이템별 차트'!L$2)</f>
        <v>0</v>
      </c>
      <c r="M19" s="15">
        <f>COUNTIFS('Raw Data'!$C:$C,'파트별 아이템별 차트'!$B19,'Raw Data'!$D:$D,'파트별 아이템별 차트'!$D19,'Raw Data'!$A:$A,'파트별 아이템별 차트'!$C19,'Raw Data'!$B:$B,'파트별 아이템별 차트'!M$2)</f>
        <v>1</v>
      </c>
      <c r="N19" s="15">
        <f>COUNTIFS('Raw Data'!$C:$C,'파트별 아이템별 차트'!$B19,'Raw Data'!$D:$D,'파트별 아이템별 차트'!$D19,'Raw Data'!$A:$A,'파트별 아이템별 차트'!$C19,'Raw Data'!$B:$B,'파트별 아이템별 차트'!N$2)</f>
        <v>0</v>
      </c>
      <c r="O19" s="15">
        <f>COUNTIFS('Raw Data'!$C:$C,'파트별 아이템별 차트'!$B19,'Raw Data'!$D:$D,'파트별 아이템별 차트'!$D19,'Raw Data'!$A:$A,'파트별 아이템별 차트'!$C19,'Raw Data'!$B:$B,'파트별 아이템별 차트'!O$2)</f>
        <v>0</v>
      </c>
      <c r="P19" s="16">
        <f>COUNTIFS('Raw Data'!$C:$C,'파트별 아이템별 차트'!$B19,'Raw Data'!$D:$D,'파트별 아이템별 차트'!$D19,'Raw Data'!$A:$A,'파트별 아이템별 차트'!$C19,'Raw Data'!$B:$B,'파트별 아이템별 차트'!P$2)</f>
        <v>0</v>
      </c>
      <c r="Q19" s="8">
        <f t="shared" si="1"/>
        <v>8</v>
      </c>
    </row>
    <row r="20" spans="1:17">
      <c r="A20" s="9">
        <f t="shared" ref="A20" si="13">A19</f>
        <v>8</v>
      </c>
      <c r="B20" s="9" t="str">
        <f>_xlfn.XLOOKUP($A20,'BACK DATA'!$A:$A,'BACK DATA'!$B:$B)</f>
        <v>ichroma</v>
      </c>
      <c r="C20" s="9">
        <v>2023</v>
      </c>
      <c r="D20" s="9" t="str">
        <f>_xlfn.XLOOKUP($A20,'BACK DATA'!$A:$A,'BACK DATA'!$C:$C)</f>
        <v>β-HCG</v>
      </c>
      <c r="E20" s="17">
        <f>COUNTIFS('Raw Data'!$C:$C,'파트별 아이템별 차트'!$B20,'Raw Data'!$D:$D,'파트별 아이템별 차트'!$D20,'Raw Data'!$A:$A,'파트별 아이템별 차트'!$C20,'Raw Data'!$B:$B,'파트별 아이템별 차트'!E$2)</f>
        <v>3</v>
      </c>
      <c r="F20" s="18">
        <f>COUNTIFS('Raw Data'!$C:$C,'파트별 아이템별 차트'!$B20,'Raw Data'!$D:$D,'파트별 아이템별 차트'!$D20,'Raw Data'!$A:$A,'파트별 아이템별 차트'!$C20,'Raw Data'!$B:$B,'파트별 아이템별 차트'!F$2)</f>
        <v>2</v>
      </c>
      <c r="G20" s="18">
        <f>COUNTIFS('Raw Data'!$C:$C,'파트별 아이템별 차트'!$B20,'Raw Data'!$D:$D,'파트별 아이템별 차트'!$D20,'Raw Data'!$A:$A,'파트별 아이템별 차트'!$C20,'Raw Data'!$B:$B,'파트별 아이템별 차트'!G$2)</f>
        <v>0</v>
      </c>
      <c r="H20" s="18">
        <f>COUNTIFS('Raw Data'!$C:$C,'파트별 아이템별 차트'!$B20,'Raw Data'!$D:$D,'파트별 아이템별 차트'!$D20,'Raw Data'!$A:$A,'파트별 아이템별 차트'!$C20,'Raw Data'!$B:$B,'파트별 아이템별 차트'!H$2)</f>
        <v>1</v>
      </c>
      <c r="I20" s="18">
        <f>COUNTIFS('Raw Data'!$C:$C,'파트별 아이템별 차트'!$B20,'Raw Data'!$D:$D,'파트별 아이템별 차트'!$D20,'Raw Data'!$A:$A,'파트별 아이템별 차트'!$C20,'Raw Data'!$B:$B,'파트별 아이템별 차트'!I$2)</f>
        <v>0</v>
      </c>
      <c r="J20" s="18">
        <f>COUNTIFS('Raw Data'!$C:$C,'파트별 아이템별 차트'!$B20,'Raw Data'!$D:$D,'파트별 아이템별 차트'!$D20,'Raw Data'!$A:$A,'파트별 아이템별 차트'!$C20,'Raw Data'!$B:$B,'파트별 아이템별 차트'!J$2)</f>
        <v>2</v>
      </c>
      <c r="K20" s="18">
        <f>COUNTIFS('Raw Data'!$C:$C,'파트별 아이템별 차트'!$B20,'Raw Data'!$D:$D,'파트별 아이템별 차트'!$D20,'Raw Data'!$A:$A,'파트별 아이템별 차트'!$C20,'Raw Data'!$B:$B,'파트별 아이템별 차트'!K$2)</f>
        <v>2</v>
      </c>
      <c r="L20" s="18">
        <f>COUNTIFS('Raw Data'!$C:$C,'파트별 아이템별 차트'!$B20,'Raw Data'!$D:$D,'파트별 아이템별 차트'!$D20,'Raw Data'!$A:$A,'파트별 아이템별 차트'!$C20,'Raw Data'!$B:$B,'파트별 아이템별 차트'!L$2)</f>
        <v>1</v>
      </c>
      <c r="M20" s="18">
        <f>COUNTIFS('Raw Data'!$C:$C,'파트별 아이템별 차트'!$B20,'Raw Data'!$D:$D,'파트별 아이템별 차트'!$D20,'Raw Data'!$A:$A,'파트별 아이템별 차트'!$C20,'Raw Data'!$B:$B,'파트별 아이템별 차트'!M$2)</f>
        <v>0</v>
      </c>
      <c r="N20" s="18">
        <f>COUNTIFS('Raw Data'!$C:$C,'파트별 아이템별 차트'!$B20,'Raw Data'!$D:$D,'파트별 아이템별 차트'!$D20,'Raw Data'!$A:$A,'파트별 아이템별 차트'!$C20,'Raw Data'!$B:$B,'파트별 아이템별 차트'!N$2)</f>
        <v>4</v>
      </c>
      <c r="O20" s="18">
        <f>COUNTIFS('Raw Data'!$C:$C,'파트별 아이템별 차트'!$B20,'Raw Data'!$D:$D,'파트별 아이템별 차트'!$D20,'Raw Data'!$A:$A,'파트별 아이템별 차트'!$C20,'Raw Data'!$B:$B,'파트별 아이템별 차트'!O$2)</f>
        <v>3</v>
      </c>
      <c r="P20" s="19">
        <f>COUNTIFS('Raw Data'!$C:$C,'파트별 아이템별 차트'!$B20,'Raw Data'!$D:$D,'파트별 아이템별 차트'!$D20,'Raw Data'!$A:$A,'파트별 아이템별 차트'!$C20,'Raw Data'!$B:$B,'파트별 아이템별 차트'!P$2)</f>
        <v>0</v>
      </c>
      <c r="Q20" s="10">
        <f t="shared" si="1"/>
        <v>18</v>
      </c>
    </row>
    <row r="21" spans="1:17">
      <c r="A21" s="7">
        <f t="shared" ref="A21" si="14">A19+1</f>
        <v>9</v>
      </c>
      <c r="B21" s="7" t="str">
        <f>_xlfn.XLOOKUP($A21,'BACK DATA'!$A:$A,'BACK DATA'!$B:$B)</f>
        <v>ichroma</v>
      </c>
      <c r="C21" s="7">
        <v>2022</v>
      </c>
      <c r="D21" s="7" t="str">
        <f>_xlfn.XLOOKUP($A21,'BACK DATA'!$A:$A,'BACK DATA'!$C:$C)</f>
        <v>TSH Plus</v>
      </c>
      <c r="E21" s="14">
        <f>COUNTIFS('Raw Data'!$C:$C,'파트별 아이템별 차트'!$B21,'Raw Data'!$D:$D,'파트별 아이템별 차트'!$D21,'Raw Data'!$A:$A,'파트별 아이템별 차트'!$C21,'Raw Data'!$B:$B,'파트별 아이템별 차트'!E$2)</f>
        <v>0</v>
      </c>
      <c r="F21" s="15">
        <f>COUNTIFS('Raw Data'!$C:$C,'파트별 아이템별 차트'!$B21,'Raw Data'!$D:$D,'파트별 아이템별 차트'!$D21,'Raw Data'!$A:$A,'파트별 아이템별 차트'!$C21,'Raw Data'!$B:$B,'파트별 아이템별 차트'!F$2)</f>
        <v>0</v>
      </c>
      <c r="G21" s="15">
        <f>COUNTIFS('Raw Data'!$C:$C,'파트별 아이템별 차트'!$B21,'Raw Data'!$D:$D,'파트별 아이템별 차트'!$D21,'Raw Data'!$A:$A,'파트별 아이템별 차트'!$C21,'Raw Data'!$B:$B,'파트별 아이템별 차트'!G$2)</f>
        <v>0</v>
      </c>
      <c r="H21" s="15">
        <f>COUNTIFS('Raw Data'!$C:$C,'파트별 아이템별 차트'!$B21,'Raw Data'!$D:$D,'파트별 아이템별 차트'!$D21,'Raw Data'!$A:$A,'파트별 아이템별 차트'!$C21,'Raw Data'!$B:$B,'파트별 아이템별 차트'!H$2)</f>
        <v>0</v>
      </c>
      <c r="I21" s="15">
        <f>COUNTIFS('Raw Data'!$C:$C,'파트별 아이템별 차트'!$B21,'Raw Data'!$D:$D,'파트별 아이템별 차트'!$D21,'Raw Data'!$A:$A,'파트별 아이템별 차트'!$C21,'Raw Data'!$B:$B,'파트별 아이템별 차트'!I$2)</f>
        <v>0</v>
      </c>
      <c r="J21" s="15">
        <f>COUNTIFS('Raw Data'!$C:$C,'파트별 아이템별 차트'!$B21,'Raw Data'!$D:$D,'파트별 아이템별 차트'!$D21,'Raw Data'!$A:$A,'파트별 아이템별 차트'!$C21,'Raw Data'!$B:$B,'파트별 아이템별 차트'!J$2)</f>
        <v>0</v>
      </c>
      <c r="K21" s="15">
        <f>COUNTIFS('Raw Data'!$C:$C,'파트별 아이템별 차트'!$B21,'Raw Data'!$D:$D,'파트별 아이템별 차트'!$D21,'Raw Data'!$A:$A,'파트별 아이템별 차트'!$C21,'Raw Data'!$B:$B,'파트별 아이템별 차트'!K$2)</f>
        <v>0</v>
      </c>
      <c r="L21" s="15">
        <f>COUNTIFS('Raw Data'!$C:$C,'파트별 아이템별 차트'!$B21,'Raw Data'!$D:$D,'파트별 아이템별 차트'!$D21,'Raw Data'!$A:$A,'파트별 아이템별 차트'!$C21,'Raw Data'!$B:$B,'파트별 아이템별 차트'!L$2)</f>
        <v>0</v>
      </c>
      <c r="M21" s="15">
        <f>COUNTIFS('Raw Data'!$C:$C,'파트별 아이템별 차트'!$B21,'Raw Data'!$D:$D,'파트별 아이템별 차트'!$D21,'Raw Data'!$A:$A,'파트별 아이템별 차트'!$C21,'Raw Data'!$B:$B,'파트별 아이템별 차트'!M$2)</f>
        <v>0</v>
      </c>
      <c r="N21" s="15">
        <f>COUNTIFS('Raw Data'!$C:$C,'파트별 아이템별 차트'!$B21,'Raw Data'!$D:$D,'파트별 아이템별 차트'!$D21,'Raw Data'!$A:$A,'파트별 아이템별 차트'!$C21,'Raw Data'!$B:$B,'파트별 아이템별 차트'!N$2)</f>
        <v>0</v>
      </c>
      <c r="O21" s="15">
        <f>COUNTIFS('Raw Data'!$C:$C,'파트별 아이템별 차트'!$B21,'Raw Data'!$D:$D,'파트별 아이템별 차트'!$D21,'Raw Data'!$A:$A,'파트별 아이템별 차트'!$C21,'Raw Data'!$B:$B,'파트별 아이템별 차트'!O$2)</f>
        <v>1</v>
      </c>
      <c r="P21" s="16">
        <f>COUNTIFS('Raw Data'!$C:$C,'파트별 아이템별 차트'!$B21,'Raw Data'!$D:$D,'파트별 아이템별 차트'!$D21,'Raw Data'!$A:$A,'파트별 아이템별 차트'!$C21,'Raw Data'!$B:$B,'파트별 아이템별 차트'!P$2)</f>
        <v>0</v>
      </c>
      <c r="Q21" s="8">
        <f t="shared" si="1"/>
        <v>1</v>
      </c>
    </row>
    <row r="22" spans="1:17">
      <c r="A22" s="9">
        <f t="shared" ref="A22" si="15">A21</f>
        <v>9</v>
      </c>
      <c r="B22" s="9" t="str">
        <f>_xlfn.XLOOKUP($A22,'BACK DATA'!$A:$A,'BACK DATA'!$B:$B)</f>
        <v>ichroma</v>
      </c>
      <c r="C22" s="9">
        <v>2023</v>
      </c>
      <c r="D22" s="9" t="str">
        <f>_xlfn.XLOOKUP($A22,'BACK DATA'!$A:$A,'BACK DATA'!$C:$C)</f>
        <v>TSH Plus</v>
      </c>
      <c r="E22" s="17">
        <f>COUNTIFS('Raw Data'!$C:$C,'파트별 아이템별 차트'!$B22,'Raw Data'!$D:$D,'파트별 아이템별 차트'!$D22,'Raw Data'!$A:$A,'파트별 아이템별 차트'!$C22,'Raw Data'!$B:$B,'파트별 아이템별 차트'!E$2)</f>
        <v>0</v>
      </c>
      <c r="F22" s="18">
        <f>COUNTIFS('Raw Data'!$C:$C,'파트별 아이템별 차트'!$B22,'Raw Data'!$D:$D,'파트별 아이템별 차트'!$D22,'Raw Data'!$A:$A,'파트별 아이템별 차트'!$C22,'Raw Data'!$B:$B,'파트별 아이템별 차트'!F$2)</f>
        <v>1</v>
      </c>
      <c r="G22" s="18">
        <f>COUNTIFS('Raw Data'!$C:$C,'파트별 아이템별 차트'!$B22,'Raw Data'!$D:$D,'파트별 아이템별 차트'!$D22,'Raw Data'!$A:$A,'파트별 아이템별 차트'!$C22,'Raw Data'!$B:$B,'파트별 아이템별 차트'!G$2)</f>
        <v>2</v>
      </c>
      <c r="H22" s="18">
        <f>COUNTIFS('Raw Data'!$C:$C,'파트별 아이템별 차트'!$B22,'Raw Data'!$D:$D,'파트별 아이템별 차트'!$D22,'Raw Data'!$A:$A,'파트별 아이템별 차트'!$C22,'Raw Data'!$B:$B,'파트별 아이템별 차트'!H$2)</f>
        <v>1</v>
      </c>
      <c r="I22" s="18">
        <f>COUNTIFS('Raw Data'!$C:$C,'파트별 아이템별 차트'!$B22,'Raw Data'!$D:$D,'파트별 아이템별 차트'!$D22,'Raw Data'!$A:$A,'파트별 아이템별 차트'!$C22,'Raw Data'!$B:$B,'파트별 아이템별 차트'!I$2)</f>
        <v>1</v>
      </c>
      <c r="J22" s="18">
        <f>COUNTIFS('Raw Data'!$C:$C,'파트별 아이템별 차트'!$B22,'Raw Data'!$D:$D,'파트별 아이템별 차트'!$D22,'Raw Data'!$A:$A,'파트별 아이템별 차트'!$C22,'Raw Data'!$B:$B,'파트별 아이템별 차트'!J$2)</f>
        <v>2</v>
      </c>
      <c r="K22" s="18">
        <f>COUNTIFS('Raw Data'!$C:$C,'파트별 아이템별 차트'!$B22,'Raw Data'!$D:$D,'파트별 아이템별 차트'!$D22,'Raw Data'!$A:$A,'파트별 아이템별 차트'!$C22,'Raw Data'!$B:$B,'파트별 아이템별 차트'!K$2)</f>
        <v>4</v>
      </c>
      <c r="L22" s="18">
        <f>COUNTIFS('Raw Data'!$C:$C,'파트별 아이템별 차트'!$B22,'Raw Data'!$D:$D,'파트별 아이템별 차트'!$D22,'Raw Data'!$A:$A,'파트별 아이템별 차트'!$C22,'Raw Data'!$B:$B,'파트별 아이템별 차트'!L$2)</f>
        <v>1</v>
      </c>
      <c r="M22" s="18">
        <f>COUNTIFS('Raw Data'!$C:$C,'파트별 아이템별 차트'!$B22,'Raw Data'!$D:$D,'파트별 아이템별 차트'!$D22,'Raw Data'!$A:$A,'파트별 아이템별 차트'!$C22,'Raw Data'!$B:$B,'파트별 아이템별 차트'!M$2)</f>
        <v>0</v>
      </c>
      <c r="N22" s="18">
        <f>COUNTIFS('Raw Data'!$C:$C,'파트별 아이템별 차트'!$B22,'Raw Data'!$D:$D,'파트별 아이템별 차트'!$D22,'Raw Data'!$A:$A,'파트별 아이템별 차트'!$C22,'Raw Data'!$B:$B,'파트별 아이템별 차트'!N$2)</f>
        <v>3</v>
      </c>
      <c r="O22" s="18">
        <f>COUNTIFS('Raw Data'!$C:$C,'파트별 아이템별 차트'!$B22,'Raw Data'!$D:$D,'파트별 아이템별 차트'!$D22,'Raw Data'!$A:$A,'파트별 아이템별 차트'!$C22,'Raw Data'!$B:$B,'파트별 아이템별 차트'!O$2)</f>
        <v>2</v>
      </c>
      <c r="P22" s="19">
        <f>COUNTIFS('Raw Data'!$C:$C,'파트별 아이템별 차트'!$B22,'Raw Data'!$D:$D,'파트별 아이템별 차트'!$D22,'Raw Data'!$A:$A,'파트별 아이템별 차트'!$C22,'Raw Data'!$B:$B,'파트별 아이템별 차트'!P$2)</f>
        <v>1</v>
      </c>
      <c r="Q22" s="10">
        <f t="shared" si="1"/>
        <v>18</v>
      </c>
    </row>
    <row r="23" spans="1:17">
      <c r="A23" s="7">
        <f t="shared" ref="A23" si="16">A21+1</f>
        <v>10</v>
      </c>
      <c r="B23" s="7" t="str">
        <f>_xlfn.XLOOKUP($A23,'BACK DATA'!$A:$A,'BACK DATA'!$B:$B)</f>
        <v>ichroma</v>
      </c>
      <c r="C23" s="7">
        <v>2022</v>
      </c>
      <c r="D23" s="7" t="str">
        <f>_xlfn.XLOOKUP($A23,'BACK DATA'!$A:$A,'BACK DATA'!$C:$C)</f>
        <v>Testosterone</v>
      </c>
      <c r="E23" s="14">
        <f>COUNTIFS('Raw Data'!$C:$C,'파트별 아이템별 차트'!$B23,'Raw Data'!$D:$D,'파트별 아이템별 차트'!$D23,'Raw Data'!$A:$A,'파트별 아이템별 차트'!$C23,'Raw Data'!$B:$B,'파트별 아이템별 차트'!E$2)</f>
        <v>0</v>
      </c>
      <c r="F23" s="15">
        <f>COUNTIFS('Raw Data'!$C:$C,'파트별 아이템별 차트'!$B23,'Raw Data'!$D:$D,'파트별 아이템별 차트'!$D23,'Raw Data'!$A:$A,'파트별 아이템별 차트'!$C23,'Raw Data'!$B:$B,'파트별 아이템별 차트'!F$2)</f>
        <v>0</v>
      </c>
      <c r="G23" s="15">
        <f>COUNTIFS('Raw Data'!$C:$C,'파트별 아이템별 차트'!$B23,'Raw Data'!$D:$D,'파트별 아이템별 차트'!$D23,'Raw Data'!$A:$A,'파트별 아이템별 차트'!$C23,'Raw Data'!$B:$B,'파트별 아이템별 차트'!G$2)</f>
        <v>1</v>
      </c>
      <c r="H23" s="15">
        <f>COUNTIFS('Raw Data'!$C:$C,'파트별 아이템별 차트'!$B23,'Raw Data'!$D:$D,'파트별 아이템별 차트'!$D23,'Raw Data'!$A:$A,'파트별 아이템별 차트'!$C23,'Raw Data'!$B:$B,'파트별 아이템별 차트'!H$2)</f>
        <v>1</v>
      </c>
      <c r="I23" s="15">
        <f>COUNTIFS('Raw Data'!$C:$C,'파트별 아이템별 차트'!$B23,'Raw Data'!$D:$D,'파트별 아이템별 차트'!$D23,'Raw Data'!$A:$A,'파트별 아이템별 차트'!$C23,'Raw Data'!$B:$B,'파트별 아이템별 차트'!I$2)</f>
        <v>0</v>
      </c>
      <c r="J23" s="15">
        <f>COUNTIFS('Raw Data'!$C:$C,'파트별 아이템별 차트'!$B23,'Raw Data'!$D:$D,'파트별 아이템별 차트'!$D23,'Raw Data'!$A:$A,'파트별 아이템별 차트'!$C23,'Raw Data'!$B:$B,'파트별 아이템별 차트'!J$2)</f>
        <v>3</v>
      </c>
      <c r="K23" s="15">
        <f>COUNTIFS('Raw Data'!$C:$C,'파트별 아이템별 차트'!$B23,'Raw Data'!$D:$D,'파트별 아이템별 차트'!$D23,'Raw Data'!$A:$A,'파트별 아이템별 차트'!$C23,'Raw Data'!$B:$B,'파트별 아이템별 차트'!K$2)</f>
        <v>1</v>
      </c>
      <c r="L23" s="15">
        <f>COUNTIFS('Raw Data'!$C:$C,'파트별 아이템별 차트'!$B23,'Raw Data'!$D:$D,'파트별 아이템별 차트'!$D23,'Raw Data'!$A:$A,'파트별 아이템별 차트'!$C23,'Raw Data'!$B:$B,'파트별 아이템별 차트'!L$2)</f>
        <v>0</v>
      </c>
      <c r="M23" s="15">
        <f>COUNTIFS('Raw Data'!$C:$C,'파트별 아이템별 차트'!$B23,'Raw Data'!$D:$D,'파트별 아이템별 차트'!$D23,'Raw Data'!$A:$A,'파트별 아이템별 차트'!$C23,'Raw Data'!$B:$B,'파트별 아이템별 차트'!M$2)</f>
        <v>0</v>
      </c>
      <c r="N23" s="15">
        <f>COUNTIFS('Raw Data'!$C:$C,'파트별 아이템별 차트'!$B23,'Raw Data'!$D:$D,'파트별 아이템별 차트'!$D23,'Raw Data'!$A:$A,'파트별 아이템별 차트'!$C23,'Raw Data'!$B:$B,'파트별 아이템별 차트'!N$2)</f>
        <v>0</v>
      </c>
      <c r="O23" s="15">
        <f>COUNTIFS('Raw Data'!$C:$C,'파트별 아이템별 차트'!$B23,'Raw Data'!$D:$D,'파트별 아이템별 차트'!$D23,'Raw Data'!$A:$A,'파트별 아이템별 차트'!$C23,'Raw Data'!$B:$B,'파트별 아이템별 차트'!O$2)</f>
        <v>1</v>
      </c>
      <c r="P23" s="16">
        <f>COUNTIFS('Raw Data'!$C:$C,'파트별 아이템별 차트'!$B23,'Raw Data'!$D:$D,'파트별 아이템별 차트'!$D23,'Raw Data'!$A:$A,'파트별 아이템별 차트'!$C23,'Raw Data'!$B:$B,'파트별 아이템별 차트'!P$2)</f>
        <v>0</v>
      </c>
      <c r="Q23" s="8">
        <f t="shared" si="1"/>
        <v>7</v>
      </c>
    </row>
    <row r="24" spans="1:17">
      <c r="A24" s="9">
        <f t="shared" ref="A24" si="17">A23</f>
        <v>10</v>
      </c>
      <c r="B24" s="9" t="str">
        <f>_xlfn.XLOOKUP($A24,'BACK DATA'!$A:$A,'BACK DATA'!$B:$B)</f>
        <v>ichroma</v>
      </c>
      <c r="C24" s="9">
        <v>2023</v>
      </c>
      <c r="D24" s="9" t="str">
        <f>_xlfn.XLOOKUP($A24,'BACK DATA'!$A:$A,'BACK DATA'!$C:$C)</f>
        <v>Testosterone</v>
      </c>
      <c r="E24" s="17">
        <f>COUNTIFS('Raw Data'!$C:$C,'파트별 아이템별 차트'!$B24,'Raw Data'!$D:$D,'파트별 아이템별 차트'!$D24,'Raw Data'!$A:$A,'파트별 아이템별 차트'!$C24,'Raw Data'!$B:$B,'파트별 아이템별 차트'!E$2)</f>
        <v>1</v>
      </c>
      <c r="F24" s="18">
        <f>COUNTIFS('Raw Data'!$C:$C,'파트별 아이템별 차트'!$B24,'Raw Data'!$D:$D,'파트별 아이템별 차트'!$D24,'Raw Data'!$A:$A,'파트별 아이템별 차트'!$C24,'Raw Data'!$B:$B,'파트별 아이템별 차트'!F$2)</f>
        <v>0</v>
      </c>
      <c r="G24" s="18">
        <f>COUNTIFS('Raw Data'!$C:$C,'파트별 아이템별 차트'!$B24,'Raw Data'!$D:$D,'파트별 아이템별 차트'!$D24,'Raw Data'!$A:$A,'파트별 아이템별 차트'!$C24,'Raw Data'!$B:$B,'파트별 아이템별 차트'!G$2)</f>
        <v>1</v>
      </c>
      <c r="H24" s="18">
        <f>COUNTIFS('Raw Data'!$C:$C,'파트별 아이템별 차트'!$B24,'Raw Data'!$D:$D,'파트별 아이템별 차트'!$D24,'Raw Data'!$A:$A,'파트별 아이템별 차트'!$C24,'Raw Data'!$B:$B,'파트별 아이템별 차트'!H$2)</f>
        <v>1</v>
      </c>
      <c r="I24" s="18">
        <f>COUNTIFS('Raw Data'!$C:$C,'파트별 아이템별 차트'!$B24,'Raw Data'!$D:$D,'파트별 아이템별 차트'!$D24,'Raw Data'!$A:$A,'파트별 아이템별 차트'!$C24,'Raw Data'!$B:$B,'파트별 아이템별 차트'!I$2)</f>
        <v>0</v>
      </c>
      <c r="J24" s="18">
        <f>COUNTIFS('Raw Data'!$C:$C,'파트별 아이템별 차트'!$B24,'Raw Data'!$D:$D,'파트별 아이템별 차트'!$D24,'Raw Data'!$A:$A,'파트별 아이템별 차트'!$C24,'Raw Data'!$B:$B,'파트별 아이템별 차트'!J$2)</f>
        <v>2</v>
      </c>
      <c r="K24" s="18">
        <f>COUNTIFS('Raw Data'!$C:$C,'파트별 아이템별 차트'!$B24,'Raw Data'!$D:$D,'파트별 아이템별 차트'!$D24,'Raw Data'!$A:$A,'파트별 아이템별 차트'!$C24,'Raw Data'!$B:$B,'파트별 아이템별 차트'!K$2)</f>
        <v>3</v>
      </c>
      <c r="L24" s="18">
        <f>COUNTIFS('Raw Data'!$C:$C,'파트별 아이템별 차트'!$B24,'Raw Data'!$D:$D,'파트별 아이템별 차트'!$D24,'Raw Data'!$A:$A,'파트별 아이템별 차트'!$C24,'Raw Data'!$B:$B,'파트별 아이템별 차트'!L$2)</f>
        <v>4</v>
      </c>
      <c r="M24" s="18">
        <f>COUNTIFS('Raw Data'!$C:$C,'파트별 아이템별 차트'!$B24,'Raw Data'!$D:$D,'파트별 아이템별 차트'!$D24,'Raw Data'!$A:$A,'파트별 아이템별 차트'!$C24,'Raw Data'!$B:$B,'파트별 아이템별 차트'!M$2)</f>
        <v>2</v>
      </c>
      <c r="N24" s="18">
        <f>COUNTIFS('Raw Data'!$C:$C,'파트별 아이템별 차트'!$B24,'Raw Data'!$D:$D,'파트별 아이템별 차트'!$D24,'Raw Data'!$A:$A,'파트별 아이템별 차트'!$C24,'Raw Data'!$B:$B,'파트별 아이템별 차트'!N$2)</f>
        <v>0</v>
      </c>
      <c r="O24" s="18">
        <f>COUNTIFS('Raw Data'!$C:$C,'파트별 아이템별 차트'!$B24,'Raw Data'!$D:$D,'파트별 아이템별 차트'!$D24,'Raw Data'!$A:$A,'파트별 아이템별 차트'!$C24,'Raw Data'!$B:$B,'파트별 아이템별 차트'!O$2)</f>
        <v>3</v>
      </c>
      <c r="P24" s="19">
        <f>COUNTIFS('Raw Data'!$C:$C,'파트별 아이템별 차트'!$B24,'Raw Data'!$D:$D,'파트별 아이템별 차트'!$D24,'Raw Data'!$A:$A,'파트별 아이템별 차트'!$C24,'Raw Data'!$B:$B,'파트별 아이템별 차트'!P$2)</f>
        <v>0</v>
      </c>
      <c r="Q24" s="10">
        <f t="shared" si="1"/>
        <v>17</v>
      </c>
    </row>
    <row r="25" spans="1:17">
      <c r="A25" s="7">
        <f t="shared" ref="A25" si="18">A23+1</f>
        <v>11</v>
      </c>
      <c r="B25" s="7" t="str">
        <f>_xlfn.XLOOKUP($A25,'BACK DATA'!$A:$A,'BACK DATA'!$B:$B)</f>
        <v>ichroma</v>
      </c>
      <c r="C25" s="7">
        <v>2022</v>
      </c>
      <c r="D25" s="7" t="str">
        <f>_xlfn.XLOOKUP($A25,'BACK DATA'!$A:$A,'BACK DATA'!$C:$C)</f>
        <v>NT-proBNP</v>
      </c>
      <c r="E25" s="14">
        <f>COUNTIFS('Raw Data'!$C:$C,'파트별 아이템별 차트'!$B25,'Raw Data'!$D:$D,'파트별 아이템별 차트'!$D25,'Raw Data'!$A:$A,'파트별 아이템별 차트'!$C25,'Raw Data'!$B:$B,'파트별 아이템별 차트'!E$2)</f>
        <v>0</v>
      </c>
      <c r="F25" s="15">
        <f>COUNTIFS('Raw Data'!$C:$C,'파트별 아이템별 차트'!$B25,'Raw Data'!$D:$D,'파트별 아이템별 차트'!$D25,'Raw Data'!$A:$A,'파트별 아이템별 차트'!$C25,'Raw Data'!$B:$B,'파트별 아이템별 차트'!F$2)</f>
        <v>0</v>
      </c>
      <c r="G25" s="15">
        <f>COUNTIFS('Raw Data'!$C:$C,'파트별 아이템별 차트'!$B25,'Raw Data'!$D:$D,'파트별 아이템별 차트'!$D25,'Raw Data'!$A:$A,'파트별 아이템별 차트'!$C25,'Raw Data'!$B:$B,'파트별 아이템별 차트'!G$2)</f>
        <v>0</v>
      </c>
      <c r="H25" s="15">
        <f>COUNTIFS('Raw Data'!$C:$C,'파트별 아이템별 차트'!$B25,'Raw Data'!$D:$D,'파트별 아이템별 차트'!$D25,'Raw Data'!$A:$A,'파트별 아이템별 차트'!$C25,'Raw Data'!$B:$B,'파트별 아이템별 차트'!H$2)</f>
        <v>0</v>
      </c>
      <c r="I25" s="15">
        <f>COUNTIFS('Raw Data'!$C:$C,'파트별 아이템별 차트'!$B25,'Raw Data'!$D:$D,'파트별 아이템별 차트'!$D25,'Raw Data'!$A:$A,'파트별 아이템별 차트'!$C25,'Raw Data'!$B:$B,'파트별 아이템별 차트'!I$2)</f>
        <v>1</v>
      </c>
      <c r="J25" s="15">
        <f>COUNTIFS('Raw Data'!$C:$C,'파트별 아이템별 차트'!$B25,'Raw Data'!$D:$D,'파트별 아이템별 차트'!$D25,'Raw Data'!$A:$A,'파트별 아이템별 차트'!$C25,'Raw Data'!$B:$B,'파트별 아이템별 차트'!J$2)</f>
        <v>0</v>
      </c>
      <c r="K25" s="15">
        <f>COUNTIFS('Raw Data'!$C:$C,'파트별 아이템별 차트'!$B25,'Raw Data'!$D:$D,'파트별 아이템별 차트'!$D25,'Raw Data'!$A:$A,'파트별 아이템별 차트'!$C25,'Raw Data'!$B:$B,'파트별 아이템별 차트'!K$2)</f>
        <v>2</v>
      </c>
      <c r="L25" s="15">
        <f>COUNTIFS('Raw Data'!$C:$C,'파트별 아이템별 차트'!$B25,'Raw Data'!$D:$D,'파트별 아이템별 차트'!$D25,'Raw Data'!$A:$A,'파트별 아이템별 차트'!$C25,'Raw Data'!$B:$B,'파트별 아이템별 차트'!L$2)</f>
        <v>2</v>
      </c>
      <c r="M25" s="15">
        <f>COUNTIFS('Raw Data'!$C:$C,'파트별 아이템별 차트'!$B25,'Raw Data'!$D:$D,'파트별 아이템별 차트'!$D25,'Raw Data'!$A:$A,'파트별 아이템별 차트'!$C25,'Raw Data'!$B:$B,'파트별 아이템별 차트'!M$2)</f>
        <v>1</v>
      </c>
      <c r="N25" s="15">
        <f>COUNTIFS('Raw Data'!$C:$C,'파트별 아이템별 차트'!$B25,'Raw Data'!$D:$D,'파트별 아이템별 차트'!$D25,'Raw Data'!$A:$A,'파트별 아이템별 차트'!$C25,'Raw Data'!$B:$B,'파트별 아이템별 차트'!N$2)</f>
        <v>0</v>
      </c>
      <c r="O25" s="15">
        <f>COUNTIFS('Raw Data'!$C:$C,'파트별 아이템별 차트'!$B25,'Raw Data'!$D:$D,'파트별 아이템별 차트'!$D25,'Raw Data'!$A:$A,'파트별 아이템별 차트'!$C25,'Raw Data'!$B:$B,'파트별 아이템별 차트'!O$2)</f>
        <v>0</v>
      </c>
      <c r="P25" s="16">
        <f>COUNTIFS('Raw Data'!$C:$C,'파트별 아이템별 차트'!$B25,'Raw Data'!$D:$D,'파트별 아이템별 차트'!$D25,'Raw Data'!$A:$A,'파트별 아이템별 차트'!$C25,'Raw Data'!$B:$B,'파트별 아이템별 차트'!P$2)</f>
        <v>0</v>
      </c>
      <c r="Q25" s="8">
        <f t="shared" si="1"/>
        <v>6</v>
      </c>
    </row>
    <row r="26" spans="1:17">
      <c r="A26" s="9">
        <f t="shared" ref="A26" si="19">A25</f>
        <v>11</v>
      </c>
      <c r="B26" s="9" t="str">
        <f>_xlfn.XLOOKUP($A26,'BACK DATA'!$A:$A,'BACK DATA'!$B:$B)</f>
        <v>ichroma</v>
      </c>
      <c r="C26" s="9">
        <v>2023</v>
      </c>
      <c r="D26" s="9" t="str">
        <f>_xlfn.XLOOKUP($A26,'BACK DATA'!$A:$A,'BACK DATA'!$C:$C)</f>
        <v>NT-proBNP</v>
      </c>
      <c r="E26" s="17">
        <f>COUNTIFS('Raw Data'!$C:$C,'파트별 아이템별 차트'!$B26,'Raw Data'!$D:$D,'파트별 아이템별 차트'!$D26,'Raw Data'!$A:$A,'파트별 아이템별 차트'!$C26,'Raw Data'!$B:$B,'파트별 아이템별 차트'!E$2)</f>
        <v>1</v>
      </c>
      <c r="F26" s="18">
        <f>COUNTIFS('Raw Data'!$C:$C,'파트별 아이템별 차트'!$B26,'Raw Data'!$D:$D,'파트별 아이템별 차트'!$D26,'Raw Data'!$A:$A,'파트별 아이템별 차트'!$C26,'Raw Data'!$B:$B,'파트별 아이템별 차트'!F$2)</f>
        <v>1</v>
      </c>
      <c r="G26" s="18">
        <f>COUNTIFS('Raw Data'!$C:$C,'파트별 아이템별 차트'!$B26,'Raw Data'!$D:$D,'파트별 아이템별 차트'!$D26,'Raw Data'!$A:$A,'파트별 아이템별 차트'!$C26,'Raw Data'!$B:$B,'파트별 아이템별 차트'!G$2)</f>
        <v>1</v>
      </c>
      <c r="H26" s="18">
        <f>COUNTIFS('Raw Data'!$C:$C,'파트별 아이템별 차트'!$B26,'Raw Data'!$D:$D,'파트별 아이템별 차트'!$D26,'Raw Data'!$A:$A,'파트별 아이템별 차트'!$C26,'Raw Data'!$B:$B,'파트별 아이템별 차트'!H$2)</f>
        <v>0</v>
      </c>
      <c r="I26" s="18">
        <f>COUNTIFS('Raw Data'!$C:$C,'파트별 아이템별 차트'!$B26,'Raw Data'!$D:$D,'파트별 아이템별 차트'!$D26,'Raw Data'!$A:$A,'파트별 아이템별 차트'!$C26,'Raw Data'!$B:$B,'파트별 아이템별 차트'!I$2)</f>
        <v>0</v>
      </c>
      <c r="J26" s="18">
        <f>COUNTIFS('Raw Data'!$C:$C,'파트별 아이템별 차트'!$B26,'Raw Data'!$D:$D,'파트별 아이템별 차트'!$D26,'Raw Data'!$A:$A,'파트별 아이템별 차트'!$C26,'Raw Data'!$B:$B,'파트별 아이템별 차트'!J$2)</f>
        <v>2</v>
      </c>
      <c r="K26" s="18">
        <f>COUNTIFS('Raw Data'!$C:$C,'파트별 아이템별 차트'!$B26,'Raw Data'!$D:$D,'파트별 아이템별 차트'!$D26,'Raw Data'!$A:$A,'파트별 아이템별 차트'!$C26,'Raw Data'!$B:$B,'파트별 아이템별 차트'!K$2)</f>
        <v>1</v>
      </c>
      <c r="L26" s="18">
        <f>COUNTIFS('Raw Data'!$C:$C,'파트별 아이템별 차트'!$B26,'Raw Data'!$D:$D,'파트별 아이템별 차트'!$D26,'Raw Data'!$A:$A,'파트별 아이템별 차트'!$C26,'Raw Data'!$B:$B,'파트별 아이템별 차트'!L$2)</f>
        <v>3</v>
      </c>
      <c r="M26" s="18">
        <f>COUNTIFS('Raw Data'!$C:$C,'파트별 아이템별 차트'!$B26,'Raw Data'!$D:$D,'파트별 아이템별 차트'!$D26,'Raw Data'!$A:$A,'파트별 아이템별 차트'!$C26,'Raw Data'!$B:$B,'파트별 아이템별 차트'!M$2)</f>
        <v>0</v>
      </c>
      <c r="N26" s="18">
        <f>COUNTIFS('Raw Data'!$C:$C,'파트별 아이템별 차트'!$B26,'Raw Data'!$D:$D,'파트별 아이템별 차트'!$D26,'Raw Data'!$A:$A,'파트별 아이템별 차트'!$C26,'Raw Data'!$B:$B,'파트별 아이템별 차트'!N$2)</f>
        <v>3</v>
      </c>
      <c r="O26" s="18">
        <f>COUNTIFS('Raw Data'!$C:$C,'파트별 아이템별 차트'!$B26,'Raw Data'!$D:$D,'파트별 아이템별 차트'!$D26,'Raw Data'!$A:$A,'파트별 아이템별 차트'!$C26,'Raw Data'!$B:$B,'파트별 아이템별 차트'!O$2)</f>
        <v>3</v>
      </c>
      <c r="P26" s="19">
        <f>COUNTIFS('Raw Data'!$C:$C,'파트별 아이템별 차트'!$B26,'Raw Data'!$D:$D,'파트별 아이템별 차트'!$D26,'Raw Data'!$A:$A,'파트별 아이템별 차트'!$C26,'Raw Data'!$B:$B,'파트별 아이템별 차트'!P$2)</f>
        <v>0</v>
      </c>
      <c r="Q26" s="10">
        <f t="shared" si="1"/>
        <v>15</v>
      </c>
    </row>
    <row r="27" spans="1:17">
      <c r="A27" s="7">
        <f t="shared" ref="A27" si="20">A25+1</f>
        <v>12</v>
      </c>
      <c r="B27" s="7" t="str">
        <f>_xlfn.XLOOKUP($A27,'BACK DATA'!$A:$A,'BACK DATA'!$B:$B)</f>
        <v>ichroma</v>
      </c>
      <c r="C27" s="7">
        <v>2022</v>
      </c>
      <c r="D27" s="7" t="str">
        <f>_xlfn.XLOOKUP($A27,'BACK DATA'!$A:$A,'BACK DATA'!$C:$C)</f>
        <v>Calprotectin</v>
      </c>
      <c r="E27" s="14">
        <f>COUNTIFS('Raw Data'!$C:$C,'파트별 아이템별 차트'!$B27,'Raw Data'!$D:$D,'파트별 아이템별 차트'!$D27,'Raw Data'!$A:$A,'파트별 아이템별 차트'!$C27,'Raw Data'!$B:$B,'파트별 아이템별 차트'!E$2)</f>
        <v>0</v>
      </c>
      <c r="F27" s="15">
        <f>COUNTIFS('Raw Data'!$C:$C,'파트별 아이템별 차트'!$B27,'Raw Data'!$D:$D,'파트별 아이템별 차트'!$D27,'Raw Data'!$A:$A,'파트별 아이템별 차트'!$C27,'Raw Data'!$B:$B,'파트별 아이템별 차트'!F$2)</f>
        <v>0</v>
      </c>
      <c r="G27" s="15">
        <f>COUNTIFS('Raw Data'!$C:$C,'파트별 아이템별 차트'!$B27,'Raw Data'!$D:$D,'파트별 아이템별 차트'!$D27,'Raw Data'!$A:$A,'파트별 아이템별 차트'!$C27,'Raw Data'!$B:$B,'파트별 아이템별 차트'!G$2)</f>
        <v>0</v>
      </c>
      <c r="H27" s="15">
        <f>COUNTIFS('Raw Data'!$C:$C,'파트별 아이템별 차트'!$B27,'Raw Data'!$D:$D,'파트별 아이템별 차트'!$D27,'Raw Data'!$A:$A,'파트별 아이템별 차트'!$C27,'Raw Data'!$B:$B,'파트별 아이템별 차트'!H$2)</f>
        <v>1</v>
      </c>
      <c r="I27" s="15">
        <f>COUNTIFS('Raw Data'!$C:$C,'파트별 아이템별 차트'!$B27,'Raw Data'!$D:$D,'파트별 아이템별 차트'!$D27,'Raw Data'!$A:$A,'파트별 아이템별 차트'!$C27,'Raw Data'!$B:$B,'파트별 아이템별 차트'!I$2)</f>
        <v>1</v>
      </c>
      <c r="J27" s="15">
        <f>COUNTIFS('Raw Data'!$C:$C,'파트별 아이템별 차트'!$B27,'Raw Data'!$D:$D,'파트별 아이템별 차트'!$D27,'Raw Data'!$A:$A,'파트별 아이템별 차트'!$C27,'Raw Data'!$B:$B,'파트별 아이템별 차트'!J$2)</f>
        <v>0</v>
      </c>
      <c r="K27" s="15">
        <f>COUNTIFS('Raw Data'!$C:$C,'파트별 아이템별 차트'!$B27,'Raw Data'!$D:$D,'파트별 아이템별 차트'!$D27,'Raw Data'!$A:$A,'파트별 아이템별 차트'!$C27,'Raw Data'!$B:$B,'파트별 아이템별 차트'!K$2)</f>
        <v>1</v>
      </c>
      <c r="L27" s="15">
        <f>COUNTIFS('Raw Data'!$C:$C,'파트별 아이템별 차트'!$B27,'Raw Data'!$D:$D,'파트별 아이템별 차트'!$D27,'Raw Data'!$A:$A,'파트별 아이템별 차트'!$C27,'Raw Data'!$B:$B,'파트별 아이템별 차트'!L$2)</f>
        <v>1</v>
      </c>
      <c r="M27" s="15">
        <f>COUNTIFS('Raw Data'!$C:$C,'파트별 아이템별 차트'!$B27,'Raw Data'!$D:$D,'파트별 아이템별 차트'!$D27,'Raw Data'!$A:$A,'파트별 아이템별 차트'!$C27,'Raw Data'!$B:$B,'파트별 아이템별 차트'!M$2)</f>
        <v>1</v>
      </c>
      <c r="N27" s="15">
        <f>COUNTIFS('Raw Data'!$C:$C,'파트별 아이템별 차트'!$B27,'Raw Data'!$D:$D,'파트별 아이템별 차트'!$D27,'Raw Data'!$A:$A,'파트별 아이템별 차트'!$C27,'Raw Data'!$B:$B,'파트별 아이템별 차트'!N$2)</f>
        <v>0</v>
      </c>
      <c r="O27" s="15">
        <f>COUNTIFS('Raw Data'!$C:$C,'파트별 아이템별 차트'!$B27,'Raw Data'!$D:$D,'파트별 아이템별 차트'!$D27,'Raw Data'!$A:$A,'파트별 아이템별 차트'!$C27,'Raw Data'!$B:$B,'파트별 아이템별 차트'!O$2)</f>
        <v>2</v>
      </c>
      <c r="P27" s="16">
        <f>COUNTIFS('Raw Data'!$C:$C,'파트별 아이템별 차트'!$B27,'Raw Data'!$D:$D,'파트별 아이템별 차트'!$D27,'Raw Data'!$A:$A,'파트별 아이템별 차트'!$C27,'Raw Data'!$B:$B,'파트별 아이템별 차트'!P$2)</f>
        <v>0</v>
      </c>
      <c r="Q27" s="8">
        <f t="shared" si="1"/>
        <v>7</v>
      </c>
    </row>
    <row r="28" spans="1:17">
      <c r="A28" s="9">
        <f t="shared" ref="A28" si="21">A27</f>
        <v>12</v>
      </c>
      <c r="B28" s="9" t="str">
        <f>_xlfn.XLOOKUP($A28,'BACK DATA'!$A:$A,'BACK DATA'!$B:$B)</f>
        <v>ichroma</v>
      </c>
      <c r="C28" s="9">
        <v>2023</v>
      </c>
      <c r="D28" s="9" t="str">
        <f>_xlfn.XLOOKUP($A28,'BACK DATA'!$A:$A,'BACK DATA'!$C:$C)</f>
        <v>Calprotectin</v>
      </c>
      <c r="E28" s="17">
        <f>COUNTIFS('Raw Data'!$C:$C,'파트별 아이템별 차트'!$B28,'Raw Data'!$D:$D,'파트별 아이템별 차트'!$D28,'Raw Data'!$A:$A,'파트별 아이템별 차트'!$C28,'Raw Data'!$B:$B,'파트별 아이템별 차트'!E$2)</f>
        <v>4</v>
      </c>
      <c r="F28" s="18">
        <f>COUNTIFS('Raw Data'!$C:$C,'파트별 아이템별 차트'!$B28,'Raw Data'!$D:$D,'파트별 아이템별 차트'!$D28,'Raw Data'!$A:$A,'파트별 아이템별 차트'!$C28,'Raw Data'!$B:$B,'파트별 아이템별 차트'!F$2)</f>
        <v>2</v>
      </c>
      <c r="G28" s="18">
        <f>COUNTIFS('Raw Data'!$C:$C,'파트별 아이템별 차트'!$B28,'Raw Data'!$D:$D,'파트별 아이템별 차트'!$D28,'Raw Data'!$A:$A,'파트별 아이템별 차트'!$C28,'Raw Data'!$B:$B,'파트별 아이템별 차트'!G$2)</f>
        <v>0</v>
      </c>
      <c r="H28" s="18">
        <f>COUNTIFS('Raw Data'!$C:$C,'파트별 아이템별 차트'!$B28,'Raw Data'!$D:$D,'파트별 아이템별 차트'!$D28,'Raw Data'!$A:$A,'파트별 아이템별 차트'!$C28,'Raw Data'!$B:$B,'파트별 아이템별 차트'!H$2)</f>
        <v>1</v>
      </c>
      <c r="I28" s="18">
        <f>COUNTIFS('Raw Data'!$C:$C,'파트별 아이템별 차트'!$B28,'Raw Data'!$D:$D,'파트별 아이템별 차트'!$D28,'Raw Data'!$A:$A,'파트별 아이템별 차트'!$C28,'Raw Data'!$B:$B,'파트별 아이템별 차트'!I$2)</f>
        <v>0</v>
      </c>
      <c r="J28" s="18">
        <f>COUNTIFS('Raw Data'!$C:$C,'파트별 아이템별 차트'!$B28,'Raw Data'!$D:$D,'파트별 아이템별 차트'!$D28,'Raw Data'!$A:$A,'파트별 아이템별 차트'!$C28,'Raw Data'!$B:$B,'파트별 아이템별 차트'!J$2)</f>
        <v>0</v>
      </c>
      <c r="K28" s="18">
        <f>COUNTIFS('Raw Data'!$C:$C,'파트별 아이템별 차트'!$B28,'Raw Data'!$D:$D,'파트별 아이템별 차트'!$D28,'Raw Data'!$A:$A,'파트별 아이템별 차트'!$C28,'Raw Data'!$B:$B,'파트별 아이템별 차트'!K$2)</f>
        <v>1</v>
      </c>
      <c r="L28" s="18">
        <f>COUNTIFS('Raw Data'!$C:$C,'파트별 아이템별 차트'!$B28,'Raw Data'!$D:$D,'파트별 아이템별 차트'!$D28,'Raw Data'!$A:$A,'파트별 아이템별 차트'!$C28,'Raw Data'!$B:$B,'파트별 아이템별 차트'!L$2)</f>
        <v>1</v>
      </c>
      <c r="M28" s="18">
        <f>COUNTIFS('Raw Data'!$C:$C,'파트별 아이템별 차트'!$B28,'Raw Data'!$D:$D,'파트별 아이템별 차트'!$D28,'Raw Data'!$A:$A,'파트별 아이템별 차트'!$C28,'Raw Data'!$B:$B,'파트별 아이템별 차트'!M$2)</f>
        <v>0</v>
      </c>
      <c r="N28" s="18">
        <f>COUNTIFS('Raw Data'!$C:$C,'파트별 아이템별 차트'!$B28,'Raw Data'!$D:$D,'파트별 아이템별 차트'!$D28,'Raw Data'!$A:$A,'파트별 아이템별 차트'!$C28,'Raw Data'!$B:$B,'파트별 아이템별 차트'!N$2)</f>
        <v>2</v>
      </c>
      <c r="O28" s="18">
        <f>COUNTIFS('Raw Data'!$C:$C,'파트별 아이템별 차트'!$B28,'Raw Data'!$D:$D,'파트별 아이템별 차트'!$D28,'Raw Data'!$A:$A,'파트별 아이템별 차트'!$C28,'Raw Data'!$B:$B,'파트별 아이템별 차트'!O$2)</f>
        <v>0</v>
      </c>
      <c r="P28" s="19">
        <f>COUNTIFS('Raw Data'!$C:$C,'파트별 아이템별 차트'!$B28,'Raw Data'!$D:$D,'파트별 아이템별 차트'!$D28,'Raw Data'!$A:$A,'파트별 아이템별 차트'!$C28,'Raw Data'!$B:$B,'파트별 아이템별 차트'!P$2)</f>
        <v>2</v>
      </c>
      <c r="Q28" s="10">
        <f t="shared" si="1"/>
        <v>13</v>
      </c>
    </row>
    <row r="29" spans="1:17">
      <c r="A29" s="7">
        <f t="shared" ref="A29" si="22">A27+1</f>
        <v>13</v>
      </c>
      <c r="B29" s="7" t="str">
        <f>_xlfn.XLOOKUP($A29,'BACK DATA'!$A:$A,'BACK DATA'!$B:$B)</f>
        <v>ichroma</v>
      </c>
      <c r="C29" s="7">
        <v>2022</v>
      </c>
      <c r="D29" s="7" t="str">
        <f>_xlfn.XLOOKUP($A29,'BACK DATA'!$A:$A,'BACK DATA'!$C:$C)</f>
        <v>Progesterone</v>
      </c>
      <c r="E29" s="14">
        <f>COUNTIFS('Raw Data'!$C:$C,'파트별 아이템별 차트'!$B29,'Raw Data'!$D:$D,'파트별 아이템별 차트'!$D29,'Raw Data'!$A:$A,'파트별 아이템별 차트'!$C29,'Raw Data'!$B:$B,'파트별 아이템별 차트'!E$2)</f>
        <v>0</v>
      </c>
      <c r="F29" s="15">
        <f>COUNTIFS('Raw Data'!$C:$C,'파트별 아이템별 차트'!$B29,'Raw Data'!$D:$D,'파트별 아이템별 차트'!$D29,'Raw Data'!$A:$A,'파트별 아이템별 차트'!$C29,'Raw Data'!$B:$B,'파트별 아이템별 차트'!F$2)</f>
        <v>0</v>
      </c>
      <c r="G29" s="15">
        <f>COUNTIFS('Raw Data'!$C:$C,'파트별 아이템별 차트'!$B29,'Raw Data'!$D:$D,'파트별 아이템별 차트'!$D29,'Raw Data'!$A:$A,'파트별 아이템별 차트'!$C29,'Raw Data'!$B:$B,'파트별 아이템별 차트'!G$2)</f>
        <v>0</v>
      </c>
      <c r="H29" s="15">
        <f>COUNTIFS('Raw Data'!$C:$C,'파트별 아이템별 차트'!$B29,'Raw Data'!$D:$D,'파트별 아이템별 차트'!$D29,'Raw Data'!$A:$A,'파트별 아이템별 차트'!$C29,'Raw Data'!$B:$B,'파트별 아이템별 차트'!H$2)</f>
        <v>1</v>
      </c>
      <c r="I29" s="15">
        <f>COUNTIFS('Raw Data'!$C:$C,'파트별 아이템별 차트'!$B29,'Raw Data'!$D:$D,'파트별 아이템별 차트'!$D29,'Raw Data'!$A:$A,'파트별 아이템별 차트'!$C29,'Raw Data'!$B:$B,'파트별 아이템별 차트'!I$2)</f>
        <v>1</v>
      </c>
      <c r="J29" s="15">
        <f>COUNTIFS('Raw Data'!$C:$C,'파트별 아이템별 차트'!$B29,'Raw Data'!$D:$D,'파트별 아이템별 차트'!$D29,'Raw Data'!$A:$A,'파트별 아이템별 차트'!$C29,'Raw Data'!$B:$B,'파트별 아이템별 차트'!J$2)</f>
        <v>1</v>
      </c>
      <c r="K29" s="15">
        <f>COUNTIFS('Raw Data'!$C:$C,'파트별 아이템별 차트'!$B29,'Raw Data'!$D:$D,'파트별 아이템별 차트'!$D29,'Raw Data'!$A:$A,'파트별 아이템별 차트'!$C29,'Raw Data'!$B:$B,'파트별 아이템별 차트'!K$2)</f>
        <v>3</v>
      </c>
      <c r="L29" s="15">
        <f>COUNTIFS('Raw Data'!$C:$C,'파트별 아이템별 차트'!$B29,'Raw Data'!$D:$D,'파트별 아이템별 차트'!$D29,'Raw Data'!$A:$A,'파트별 아이템별 차트'!$C29,'Raw Data'!$B:$B,'파트별 아이템별 차트'!L$2)</f>
        <v>0</v>
      </c>
      <c r="M29" s="15">
        <f>COUNTIFS('Raw Data'!$C:$C,'파트별 아이템별 차트'!$B29,'Raw Data'!$D:$D,'파트별 아이템별 차트'!$D29,'Raw Data'!$A:$A,'파트별 아이템별 차트'!$C29,'Raw Data'!$B:$B,'파트별 아이템별 차트'!M$2)</f>
        <v>1</v>
      </c>
      <c r="N29" s="15">
        <f>COUNTIFS('Raw Data'!$C:$C,'파트별 아이템별 차트'!$B29,'Raw Data'!$D:$D,'파트별 아이템별 차트'!$D29,'Raw Data'!$A:$A,'파트별 아이템별 차트'!$C29,'Raw Data'!$B:$B,'파트별 아이템별 차트'!N$2)</f>
        <v>0</v>
      </c>
      <c r="O29" s="15">
        <f>COUNTIFS('Raw Data'!$C:$C,'파트별 아이템별 차트'!$B29,'Raw Data'!$D:$D,'파트별 아이템별 차트'!$D29,'Raw Data'!$A:$A,'파트별 아이템별 차트'!$C29,'Raw Data'!$B:$B,'파트별 아이템별 차트'!O$2)</f>
        <v>0</v>
      </c>
      <c r="P29" s="16">
        <f>COUNTIFS('Raw Data'!$C:$C,'파트별 아이템별 차트'!$B29,'Raw Data'!$D:$D,'파트별 아이템별 차트'!$D29,'Raw Data'!$A:$A,'파트별 아이템별 차트'!$C29,'Raw Data'!$B:$B,'파트별 아이템별 차트'!P$2)</f>
        <v>0</v>
      </c>
      <c r="Q29" s="8">
        <f t="shared" si="1"/>
        <v>7</v>
      </c>
    </row>
    <row r="30" spans="1:17">
      <c r="A30" s="9">
        <f t="shared" ref="A30" si="23">A29</f>
        <v>13</v>
      </c>
      <c r="B30" s="9" t="str">
        <f>_xlfn.XLOOKUP($A30,'BACK DATA'!$A:$A,'BACK DATA'!$B:$B)</f>
        <v>ichroma</v>
      </c>
      <c r="C30" s="9">
        <v>2023</v>
      </c>
      <c r="D30" s="9" t="str">
        <f>_xlfn.XLOOKUP($A30,'BACK DATA'!$A:$A,'BACK DATA'!$C:$C)</f>
        <v>Progesterone</v>
      </c>
      <c r="E30" s="17">
        <f>COUNTIFS('Raw Data'!$C:$C,'파트별 아이템별 차트'!$B30,'Raw Data'!$D:$D,'파트별 아이템별 차트'!$D30,'Raw Data'!$A:$A,'파트별 아이템별 차트'!$C30,'Raw Data'!$B:$B,'파트별 아이템별 차트'!E$2)</f>
        <v>1</v>
      </c>
      <c r="F30" s="18">
        <f>COUNTIFS('Raw Data'!$C:$C,'파트별 아이템별 차트'!$B30,'Raw Data'!$D:$D,'파트별 아이템별 차트'!$D30,'Raw Data'!$A:$A,'파트별 아이템별 차트'!$C30,'Raw Data'!$B:$B,'파트별 아이템별 차트'!F$2)</f>
        <v>0</v>
      </c>
      <c r="G30" s="18">
        <f>COUNTIFS('Raw Data'!$C:$C,'파트별 아이템별 차트'!$B30,'Raw Data'!$D:$D,'파트별 아이템별 차트'!$D30,'Raw Data'!$A:$A,'파트별 아이템별 차트'!$C30,'Raw Data'!$B:$B,'파트별 아이템별 차트'!G$2)</f>
        <v>4</v>
      </c>
      <c r="H30" s="18">
        <f>COUNTIFS('Raw Data'!$C:$C,'파트별 아이템별 차트'!$B30,'Raw Data'!$D:$D,'파트별 아이템별 차트'!$D30,'Raw Data'!$A:$A,'파트별 아이템별 차트'!$C30,'Raw Data'!$B:$B,'파트별 아이템별 차트'!H$2)</f>
        <v>0</v>
      </c>
      <c r="I30" s="18">
        <f>COUNTIFS('Raw Data'!$C:$C,'파트별 아이템별 차트'!$B30,'Raw Data'!$D:$D,'파트별 아이템별 차트'!$D30,'Raw Data'!$A:$A,'파트별 아이템별 차트'!$C30,'Raw Data'!$B:$B,'파트별 아이템별 차트'!I$2)</f>
        <v>1</v>
      </c>
      <c r="J30" s="18">
        <f>COUNTIFS('Raw Data'!$C:$C,'파트별 아이템별 차트'!$B30,'Raw Data'!$D:$D,'파트별 아이템별 차트'!$D30,'Raw Data'!$A:$A,'파트별 아이템별 차트'!$C30,'Raw Data'!$B:$B,'파트별 아이템별 차트'!J$2)</f>
        <v>0</v>
      </c>
      <c r="K30" s="18">
        <f>COUNTIFS('Raw Data'!$C:$C,'파트별 아이템별 차트'!$B30,'Raw Data'!$D:$D,'파트별 아이템별 차트'!$D30,'Raw Data'!$A:$A,'파트별 아이템별 차트'!$C30,'Raw Data'!$B:$B,'파트별 아이템별 차트'!K$2)</f>
        <v>1</v>
      </c>
      <c r="L30" s="18">
        <f>COUNTIFS('Raw Data'!$C:$C,'파트별 아이템별 차트'!$B30,'Raw Data'!$D:$D,'파트별 아이템별 차트'!$D30,'Raw Data'!$A:$A,'파트별 아이템별 차트'!$C30,'Raw Data'!$B:$B,'파트별 아이템별 차트'!L$2)</f>
        <v>1</v>
      </c>
      <c r="M30" s="18">
        <f>COUNTIFS('Raw Data'!$C:$C,'파트별 아이템별 차트'!$B30,'Raw Data'!$D:$D,'파트별 아이템별 차트'!$D30,'Raw Data'!$A:$A,'파트별 아이템별 차트'!$C30,'Raw Data'!$B:$B,'파트별 아이템별 차트'!M$2)</f>
        <v>4</v>
      </c>
      <c r="N30" s="18">
        <f>COUNTIFS('Raw Data'!$C:$C,'파트별 아이템별 차트'!$B30,'Raw Data'!$D:$D,'파트별 아이템별 차트'!$D30,'Raw Data'!$A:$A,'파트별 아이템별 차트'!$C30,'Raw Data'!$B:$B,'파트별 아이템별 차트'!N$2)</f>
        <v>0</v>
      </c>
      <c r="O30" s="18">
        <f>COUNTIFS('Raw Data'!$C:$C,'파트별 아이템별 차트'!$B30,'Raw Data'!$D:$D,'파트별 아이템별 차트'!$D30,'Raw Data'!$A:$A,'파트별 아이템별 차트'!$C30,'Raw Data'!$B:$B,'파트별 아이템별 차트'!O$2)</f>
        <v>1</v>
      </c>
      <c r="P30" s="19">
        <f>COUNTIFS('Raw Data'!$C:$C,'파트별 아이템별 차트'!$B30,'Raw Data'!$D:$D,'파트별 아이템별 차트'!$D30,'Raw Data'!$A:$A,'파트별 아이템별 차트'!$C30,'Raw Data'!$B:$B,'파트별 아이템별 차트'!P$2)</f>
        <v>0</v>
      </c>
      <c r="Q30" s="10">
        <f t="shared" si="1"/>
        <v>13</v>
      </c>
    </row>
    <row r="31" spans="1:17">
      <c r="A31" s="7">
        <f t="shared" ref="A31" si="24">A29+1</f>
        <v>14</v>
      </c>
      <c r="B31" s="7" t="str">
        <f>_xlfn.XLOOKUP($A31,'BACK DATA'!$A:$A,'BACK DATA'!$B:$B)</f>
        <v>ichroma</v>
      </c>
      <c r="C31" s="7">
        <v>2022</v>
      </c>
      <c r="D31" s="7" t="str">
        <f>_xlfn.XLOOKUP($A31,'BACK DATA'!$A:$A,'BACK DATA'!$C:$C)</f>
        <v>Microalbumin</v>
      </c>
      <c r="E31" s="14">
        <f>COUNTIFS('Raw Data'!$C:$C,'파트별 아이템별 차트'!$B31,'Raw Data'!$D:$D,'파트별 아이템별 차트'!$D31,'Raw Data'!$A:$A,'파트별 아이템별 차트'!$C31,'Raw Data'!$B:$B,'파트별 아이템별 차트'!E$2)</f>
        <v>0</v>
      </c>
      <c r="F31" s="15">
        <f>COUNTIFS('Raw Data'!$C:$C,'파트별 아이템별 차트'!$B31,'Raw Data'!$D:$D,'파트별 아이템별 차트'!$D31,'Raw Data'!$A:$A,'파트별 아이템별 차트'!$C31,'Raw Data'!$B:$B,'파트별 아이템별 차트'!F$2)</f>
        <v>0</v>
      </c>
      <c r="G31" s="15">
        <f>COUNTIFS('Raw Data'!$C:$C,'파트별 아이템별 차트'!$B31,'Raw Data'!$D:$D,'파트별 아이템별 차트'!$D31,'Raw Data'!$A:$A,'파트별 아이템별 차트'!$C31,'Raw Data'!$B:$B,'파트별 아이템별 차트'!G$2)</f>
        <v>0</v>
      </c>
      <c r="H31" s="15">
        <f>COUNTIFS('Raw Data'!$C:$C,'파트별 아이템별 차트'!$B31,'Raw Data'!$D:$D,'파트별 아이템별 차트'!$D31,'Raw Data'!$A:$A,'파트별 아이템별 차트'!$C31,'Raw Data'!$B:$B,'파트별 아이템별 차트'!H$2)</f>
        <v>0</v>
      </c>
      <c r="I31" s="15">
        <f>COUNTIFS('Raw Data'!$C:$C,'파트별 아이템별 차트'!$B31,'Raw Data'!$D:$D,'파트별 아이템별 차트'!$D31,'Raw Data'!$A:$A,'파트별 아이템별 차트'!$C31,'Raw Data'!$B:$B,'파트별 아이템별 차트'!I$2)</f>
        <v>0</v>
      </c>
      <c r="J31" s="15">
        <f>COUNTIFS('Raw Data'!$C:$C,'파트별 아이템별 차트'!$B31,'Raw Data'!$D:$D,'파트별 아이템별 차트'!$D31,'Raw Data'!$A:$A,'파트별 아이템별 차트'!$C31,'Raw Data'!$B:$B,'파트별 아이템별 차트'!J$2)</f>
        <v>1</v>
      </c>
      <c r="K31" s="15">
        <f>COUNTIFS('Raw Data'!$C:$C,'파트별 아이템별 차트'!$B31,'Raw Data'!$D:$D,'파트별 아이템별 차트'!$D31,'Raw Data'!$A:$A,'파트별 아이템별 차트'!$C31,'Raw Data'!$B:$B,'파트별 아이템별 차트'!K$2)</f>
        <v>0</v>
      </c>
      <c r="L31" s="15">
        <f>COUNTIFS('Raw Data'!$C:$C,'파트별 아이템별 차트'!$B31,'Raw Data'!$D:$D,'파트별 아이템별 차트'!$D31,'Raw Data'!$A:$A,'파트별 아이템별 차트'!$C31,'Raw Data'!$B:$B,'파트별 아이템별 차트'!L$2)</f>
        <v>0</v>
      </c>
      <c r="M31" s="15">
        <f>COUNTIFS('Raw Data'!$C:$C,'파트별 아이템별 차트'!$B31,'Raw Data'!$D:$D,'파트별 아이템별 차트'!$D31,'Raw Data'!$A:$A,'파트별 아이템별 차트'!$C31,'Raw Data'!$B:$B,'파트별 아이템별 차트'!M$2)</f>
        <v>0</v>
      </c>
      <c r="N31" s="15">
        <f>COUNTIFS('Raw Data'!$C:$C,'파트별 아이템별 차트'!$B31,'Raw Data'!$D:$D,'파트별 아이템별 차트'!$D31,'Raw Data'!$A:$A,'파트별 아이템별 차트'!$C31,'Raw Data'!$B:$B,'파트별 아이템별 차트'!N$2)</f>
        <v>0</v>
      </c>
      <c r="O31" s="15">
        <f>COUNTIFS('Raw Data'!$C:$C,'파트별 아이템별 차트'!$B31,'Raw Data'!$D:$D,'파트별 아이템별 차트'!$D31,'Raw Data'!$A:$A,'파트별 아이템별 차트'!$C31,'Raw Data'!$B:$B,'파트별 아이템별 차트'!O$2)</f>
        <v>0</v>
      </c>
      <c r="P31" s="16">
        <f>COUNTIFS('Raw Data'!$C:$C,'파트별 아이템별 차트'!$B31,'Raw Data'!$D:$D,'파트별 아이템별 차트'!$D31,'Raw Data'!$A:$A,'파트별 아이템별 차트'!$C31,'Raw Data'!$B:$B,'파트별 아이템별 차트'!P$2)</f>
        <v>0</v>
      </c>
      <c r="Q31" s="8">
        <f t="shared" si="1"/>
        <v>1</v>
      </c>
    </row>
    <row r="32" spans="1:17">
      <c r="A32" s="9">
        <f t="shared" ref="A32" si="25">A31</f>
        <v>14</v>
      </c>
      <c r="B32" s="9" t="str">
        <f>_xlfn.XLOOKUP($A32,'BACK DATA'!$A:$A,'BACK DATA'!$B:$B)</f>
        <v>ichroma</v>
      </c>
      <c r="C32" s="9">
        <v>2023</v>
      </c>
      <c r="D32" s="9" t="str">
        <f>_xlfn.XLOOKUP($A32,'BACK DATA'!$A:$A,'BACK DATA'!$C:$C)</f>
        <v>Microalbumin</v>
      </c>
      <c r="E32" s="17">
        <f>COUNTIFS('Raw Data'!$C:$C,'파트별 아이템별 차트'!$B32,'Raw Data'!$D:$D,'파트별 아이템별 차트'!$D32,'Raw Data'!$A:$A,'파트별 아이템별 차트'!$C32,'Raw Data'!$B:$B,'파트별 아이템별 차트'!E$2)</f>
        <v>0</v>
      </c>
      <c r="F32" s="18">
        <f>COUNTIFS('Raw Data'!$C:$C,'파트별 아이템별 차트'!$B32,'Raw Data'!$D:$D,'파트별 아이템별 차트'!$D32,'Raw Data'!$A:$A,'파트별 아이템별 차트'!$C32,'Raw Data'!$B:$B,'파트별 아이템별 차트'!F$2)</f>
        <v>1</v>
      </c>
      <c r="G32" s="18">
        <f>COUNTIFS('Raw Data'!$C:$C,'파트별 아이템별 차트'!$B32,'Raw Data'!$D:$D,'파트별 아이템별 차트'!$D32,'Raw Data'!$A:$A,'파트별 아이템별 차트'!$C32,'Raw Data'!$B:$B,'파트별 아이템별 차트'!G$2)</f>
        <v>0</v>
      </c>
      <c r="H32" s="18">
        <f>COUNTIFS('Raw Data'!$C:$C,'파트별 아이템별 차트'!$B32,'Raw Data'!$D:$D,'파트별 아이템별 차트'!$D32,'Raw Data'!$A:$A,'파트별 아이템별 차트'!$C32,'Raw Data'!$B:$B,'파트별 아이템별 차트'!H$2)</f>
        <v>0</v>
      </c>
      <c r="I32" s="18">
        <f>COUNTIFS('Raw Data'!$C:$C,'파트별 아이템별 차트'!$B32,'Raw Data'!$D:$D,'파트별 아이템별 차트'!$D32,'Raw Data'!$A:$A,'파트별 아이템별 차트'!$C32,'Raw Data'!$B:$B,'파트별 아이템별 차트'!I$2)</f>
        <v>1</v>
      </c>
      <c r="J32" s="18">
        <f>COUNTIFS('Raw Data'!$C:$C,'파트별 아이템별 차트'!$B32,'Raw Data'!$D:$D,'파트별 아이템별 차트'!$D32,'Raw Data'!$A:$A,'파트별 아이템별 차트'!$C32,'Raw Data'!$B:$B,'파트별 아이템별 차트'!J$2)</f>
        <v>0</v>
      </c>
      <c r="K32" s="18">
        <f>COUNTIFS('Raw Data'!$C:$C,'파트별 아이템별 차트'!$B32,'Raw Data'!$D:$D,'파트별 아이템별 차트'!$D32,'Raw Data'!$A:$A,'파트별 아이템별 차트'!$C32,'Raw Data'!$B:$B,'파트별 아이템별 차트'!K$2)</f>
        <v>0</v>
      </c>
      <c r="L32" s="18">
        <f>COUNTIFS('Raw Data'!$C:$C,'파트별 아이템별 차트'!$B32,'Raw Data'!$D:$D,'파트별 아이템별 차트'!$D32,'Raw Data'!$A:$A,'파트별 아이템별 차트'!$C32,'Raw Data'!$B:$B,'파트별 아이템별 차트'!L$2)</f>
        <v>3</v>
      </c>
      <c r="M32" s="18">
        <f>COUNTIFS('Raw Data'!$C:$C,'파트별 아이템별 차트'!$B32,'Raw Data'!$D:$D,'파트별 아이템별 차트'!$D32,'Raw Data'!$A:$A,'파트별 아이템별 차트'!$C32,'Raw Data'!$B:$B,'파트별 아이템별 차트'!M$2)</f>
        <v>1</v>
      </c>
      <c r="N32" s="18">
        <f>COUNTIFS('Raw Data'!$C:$C,'파트별 아이템별 차트'!$B32,'Raw Data'!$D:$D,'파트별 아이템별 차트'!$D32,'Raw Data'!$A:$A,'파트별 아이템별 차트'!$C32,'Raw Data'!$B:$B,'파트별 아이템별 차트'!N$2)</f>
        <v>2</v>
      </c>
      <c r="O32" s="18">
        <f>COUNTIFS('Raw Data'!$C:$C,'파트별 아이템별 차트'!$B32,'Raw Data'!$D:$D,'파트별 아이템별 차트'!$D32,'Raw Data'!$A:$A,'파트별 아이템별 차트'!$C32,'Raw Data'!$B:$B,'파트별 아이템별 차트'!O$2)</f>
        <v>4</v>
      </c>
      <c r="P32" s="19">
        <f>COUNTIFS('Raw Data'!$C:$C,'파트별 아이템별 차트'!$B32,'Raw Data'!$D:$D,'파트별 아이템별 차트'!$D32,'Raw Data'!$A:$A,'파트별 아이템별 차트'!$C32,'Raw Data'!$B:$B,'파트별 아이템별 차트'!P$2)</f>
        <v>1</v>
      </c>
      <c r="Q32" s="10">
        <f t="shared" si="1"/>
        <v>13</v>
      </c>
    </row>
    <row r="33" spans="1:17">
      <c r="A33" s="7">
        <f t="shared" ref="A33" si="26">A31+1</f>
        <v>15</v>
      </c>
      <c r="B33" s="7" t="str">
        <f>_xlfn.XLOOKUP($A33,'BACK DATA'!$A:$A,'BACK DATA'!$B:$B)</f>
        <v>ichroma</v>
      </c>
      <c r="C33" s="7">
        <v>2022</v>
      </c>
      <c r="D33" s="7" t="str">
        <f>_xlfn.XLOOKUP($A33,'BACK DATA'!$A:$A,'BACK DATA'!$C:$C)</f>
        <v>PSA</v>
      </c>
      <c r="E33" s="14">
        <f>COUNTIFS('Raw Data'!$C:$C,'파트별 아이템별 차트'!$B33,'Raw Data'!$D:$D,'파트별 아이템별 차트'!$D33,'Raw Data'!$A:$A,'파트별 아이템별 차트'!$C33,'Raw Data'!$B:$B,'파트별 아이템별 차트'!E$2)</f>
        <v>0</v>
      </c>
      <c r="F33" s="15">
        <f>COUNTIFS('Raw Data'!$C:$C,'파트별 아이템별 차트'!$B33,'Raw Data'!$D:$D,'파트별 아이템별 차트'!$D33,'Raw Data'!$A:$A,'파트별 아이템별 차트'!$C33,'Raw Data'!$B:$B,'파트별 아이템별 차트'!F$2)</f>
        <v>0</v>
      </c>
      <c r="G33" s="15">
        <f>COUNTIFS('Raw Data'!$C:$C,'파트별 아이템별 차트'!$B33,'Raw Data'!$D:$D,'파트별 아이템별 차트'!$D33,'Raw Data'!$A:$A,'파트별 아이템별 차트'!$C33,'Raw Data'!$B:$B,'파트별 아이템별 차트'!G$2)</f>
        <v>0</v>
      </c>
      <c r="H33" s="15">
        <f>COUNTIFS('Raw Data'!$C:$C,'파트별 아이템별 차트'!$B33,'Raw Data'!$D:$D,'파트별 아이템별 차트'!$D33,'Raw Data'!$A:$A,'파트별 아이템별 차트'!$C33,'Raw Data'!$B:$B,'파트별 아이템별 차트'!H$2)</f>
        <v>0</v>
      </c>
      <c r="I33" s="15">
        <f>COUNTIFS('Raw Data'!$C:$C,'파트별 아이템별 차트'!$B33,'Raw Data'!$D:$D,'파트별 아이템별 차트'!$D33,'Raw Data'!$A:$A,'파트별 아이템별 차트'!$C33,'Raw Data'!$B:$B,'파트별 아이템별 차트'!I$2)</f>
        <v>0</v>
      </c>
      <c r="J33" s="15">
        <f>COUNTIFS('Raw Data'!$C:$C,'파트별 아이템별 차트'!$B33,'Raw Data'!$D:$D,'파트별 아이템별 차트'!$D33,'Raw Data'!$A:$A,'파트별 아이템별 차트'!$C33,'Raw Data'!$B:$B,'파트별 아이템별 차트'!J$2)</f>
        <v>0</v>
      </c>
      <c r="K33" s="15">
        <f>COUNTIFS('Raw Data'!$C:$C,'파트별 아이템별 차트'!$B33,'Raw Data'!$D:$D,'파트별 아이템별 차트'!$D33,'Raw Data'!$A:$A,'파트별 아이템별 차트'!$C33,'Raw Data'!$B:$B,'파트별 아이템별 차트'!K$2)</f>
        <v>0</v>
      </c>
      <c r="L33" s="15">
        <f>COUNTIFS('Raw Data'!$C:$C,'파트별 아이템별 차트'!$B33,'Raw Data'!$D:$D,'파트별 아이템별 차트'!$D33,'Raw Data'!$A:$A,'파트별 아이템별 차트'!$C33,'Raw Data'!$B:$B,'파트별 아이템별 차트'!L$2)</f>
        <v>0</v>
      </c>
      <c r="M33" s="15">
        <f>COUNTIFS('Raw Data'!$C:$C,'파트별 아이템별 차트'!$B33,'Raw Data'!$D:$D,'파트별 아이템별 차트'!$D33,'Raw Data'!$A:$A,'파트별 아이템별 차트'!$C33,'Raw Data'!$B:$B,'파트별 아이템별 차트'!M$2)</f>
        <v>0</v>
      </c>
      <c r="N33" s="15">
        <f>COUNTIFS('Raw Data'!$C:$C,'파트별 아이템별 차트'!$B33,'Raw Data'!$D:$D,'파트별 아이템별 차트'!$D33,'Raw Data'!$A:$A,'파트별 아이템별 차트'!$C33,'Raw Data'!$B:$B,'파트별 아이템별 차트'!N$2)</f>
        <v>0</v>
      </c>
      <c r="O33" s="15">
        <f>COUNTIFS('Raw Data'!$C:$C,'파트별 아이템별 차트'!$B33,'Raw Data'!$D:$D,'파트별 아이템별 차트'!$D33,'Raw Data'!$A:$A,'파트별 아이템별 차트'!$C33,'Raw Data'!$B:$B,'파트별 아이템별 차트'!O$2)</f>
        <v>0</v>
      </c>
      <c r="P33" s="16">
        <f>COUNTIFS('Raw Data'!$C:$C,'파트별 아이템별 차트'!$B33,'Raw Data'!$D:$D,'파트별 아이템별 차트'!$D33,'Raw Data'!$A:$A,'파트별 아이템별 차트'!$C33,'Raw Data'!$B:$B,'파트별 아이템별 차트'!P$2)</f>
        <v>0</v>
      </c>
      <c r="Q33" s="8">
        <f t="shared" si="1"/>
        <v>0</v>
      </c>
    </row>
    <row r="34" spans="1:17">
      <c r="A34" s="9">
        <f t="shared" ref="A34" si="27">A33</f>
        <v>15</v>
      </c>
      <c r="B34" s="9" t="str">
        <f>_xlfn.XLOOKUP($A34,'BACK DATA'!$A:$A,'BACK DATA'!$B:$B)</f>
        <v>ichroma</v>
      </c>
      <c r="C34" s="9">
        <v>2023</v>
      </c>
      <c r="D34" s="9" t="str">
        <f>_xlfn.XLOOKUP($A34,'BACK DATA'!$A:$A,'BACK DATA'!$C:$C)</f>
        <v>PSA</v>
      </c>
      <c r="E34" s="17">
        <f>COUNTIFS('Raw Data'!$C:$C,'파트별 아이템별 차트'!$B34,'Raw Data'!$D:$D,'파트별 아이템별 차트'!$D34,'Raw Data'!$A:$A,'파트별 아이템별 차트'!$C34,'Raw Data'!$B:$B,'파트별 아이템별 차트'!E$2)</f>
        <v>0</v>
      </c>
      <c r="F34" s="18">
        <f>COUNTIFS('Raw Data'!$C:$C,'파트별 아이템별 차트'!$B34,'Raw Data'!$D:$D,'파트별 아이템별 차트'!$D34,'Raw Data'!$A:$A,'파트별 아이템별 차트'!$C34,'Raw Data'!$B:$B,'파트별 아이템별 차트'!F$2)</f>
        <v>0</v>
      </c>
      <c r="G34" s="18">
        <f>COUNTIFS('Raw Data'!$C:$C,'파트별 아이템별 차트'!$B34,'Raw Data'!$D:$D,'파트별 아이템별 차트'!$D34,'Raw Data'!$A:$A,'파트별 아이템별 차트'!$C34,'Raw Data'!$B:$B,'파트별 아이템별 차트'!G$2)</f>
        <v>0</v>
      </c>
      <c r="H34" s="18">
        <f>COUNTIFS('Raw Data'!$C:$C,'파트별 아이템별 차트'!$B34,'Raw Data'!$D:$D,'파트별 아이템별 차트'!$D34,'Raw Data'!$A:$A,'파트별 아이템별 차트'!$C34,'Raw Data'!$B:$B,'파트별 아이템별 차트'!H$2)</f>
        <v>2</v>
      </c>
      <c r="I34" s="18">
        <f>COUNTIFS('Raw Data'!$C:$C,'파트별 아이템별 차트'!$B34,'Raw Data'!$D:$D,'파트별 아이템별 차트'!$D34,'Raw Data'!$A:$A,'파트별 아이템별 차트'!$C34,'Raw Data'!$B:$B,'파트별 아이템별 차트'!I$2)</f>
        <v>1</v>
      </c>
      <c r="J34" s="18">
        <f>COUNTIFS('Raw Data'!$C:$C,'파트별 아이템별 차트'!$B34,'Raw Data'!$D:$D,'파트별 아이템별 차트'!$D34,'Raw Data'!$A:$A,'파트별 아이템별 차트'!$C34,'Raw Data'!$B:$B,'파트별 아이템별 차트'!J$2)</f>
        <v>1</v>
      </c>
      <c r="K34" s="18">
        <f>COUNTIFS('Raw Data'!$C:$C,'파트별 아이템별 차트'!$B34,'Raw Data'!$D:$D,'파트별 아이템별 차트'!$D34,'Raw Data'!$A:$A,'파트별 아이템별 차트'!$C34,'Raw Data'!$B:$B,'파트별 아이템별 차트'!K$2)</f>
        <v>0</v>
      </c>
      <c r="L34" s="18">
        <f>COUNTIFS('Raw Data'!$C:$C,'파트별 아이템별 차트'!$B34,'Raw Data'!$D:$D,'파트별 아이템별 차트'!$D34,'Raw Data'!$A:$A,'파트별 아이템별 차트'!$C34,'Raw Data'!$B:$B,'파트별 아이템별 차트'!L$2)</f>
        <v>1</v>
      </c>
      <c r="M34" s="18">
        <f>COUNTIFS('Raw Data'!$C:$C,'파트별 아이템별 차트'!$B34,'Raw Data'!$D:$D,'파트별 아이템별 차트'!$D34,'Raw Data'!$A:$A,'파트별 아이템별 차트'!$C34,'Raw Data'!$B:$B,'파트별 아이템별 차트'!M$2)</f>
        <v>1</v>
      </c>
      <c r="N34" s="18">
        <f>COUNTIFS('Raw Data'!$C:$C,'파트별 아이템별 차트'!$B34,'Raw Data'!$D:$D,'파트별 아이템별 차트'!$D34,'Raw Data'!$A:$A,'파트별 아이템별 차트'!$C34,'Raw Data'!$B:$B,'파트별 아이템별 차트'!N$2)</f>
        <v>2</v>
      </c>
      <c r="O34" s="18">
        <f>COUNTIFS('Raw Data'!$C:$C,'파트별 아이템별 차트'!$B34,'Raw Data'!$D:$D,'파트별 아이템별 차트'!$D34,'Raw Data'!$A:$A,'파트별 아이템별 차트'!$C34,'Raw Data'!$B:$B,'파트별 아이템별 차트'!O$2)</f>
        <v>3</v>
      </c>
      <c r="P34" s="19">
        <f>COUNTIFS('Raw Data'!$C:$C,'파트별 아이템별 차트'!$B34,'Raw Data'!$D:$D,'파트별 아이템별 차트'!$D34,'Raw Data'!$A:$A,'파트별 아이템별 차트'!$C34,'Raw Data'!$B:$B,'파트별 아이템별 차트'!P$2)</f>
        <v>0</v>
      </c>
      <c r="Q34" s="10">
        <f t="shared" si="1"/>
        <v>11</v>
      </c>
    </row>
    <row r="35" spans="1:17">
      <c r="A35" s="7">
        <f t="shared" ref="A35" si="28">A33+1</f>
        <v>16</v>
      </c>
      <c r="B35" s="7" t="str">
        <f>_xlfn.XLOOKUP($A35,'BACK DATA'!$A:$A,'BACK DATA'!$B:$B)</f>
        <v>ichroma</v>
      </c>
      <c r="C35" s="7">
        <v>2022</v>
      </c>
      <c r="D35" s="7" t="str">
        <f>_xlfn.XLOOKUP($A35,'BACK DATA'!$A:$A,'BACK DATA'!$C:$C)</f>
        <v>iFob Neo</v>
      </c>
      <c r="E35" s="14">
        <f>COUNTIFS('Raw Data'!$C:$C,'파트별 아이템별 차트'!$B35,'Raw Data'!$D:$D,'파트별 아이템별 차트'!$D35,'Raw Data'!$A:$A,'파트별 아이템별 차트'!$C35,'Raw Data'!$B:$B,'파트별 아이템별 차트'!E$2)</f>
        <v>0</v>
      </c>
      <c r="F35" s="15">
        <f>COUNTIFS('Raw Data'!$C:$C,'파트별 아이템별 차트'!$B35,'Raw Data'!$D:$D,'파트별 아이템별 차트'!$D35,'Raw Data'!$A:$A,'파트별 아이템별 차트'!$C35,'Raw Data'!$B:$B,'파트별 아이템별 차트'!F$2)</f>
        <v>0</v>
      </c>
      <c r="G35" s="15">
        <f>COUNTIFS('Raw Data'!$C:$C,'파트별 아이템별 차트'!$B35,'Raw Data'!$D:$D,'파트별 아이템별 차트'!$D35,'Raw Data'!$A:$A,'파트별 아이템별 차트'!$C35,'Raw Data'!$B:$B,'파트별 아이템별 차트'!G$2)</f>
        <v>0</v>
      </c>
      <c r="H35" s="15">
        <f>COUNTIFS('Raw Data'!$C:$C,'파트별 아이템별 차트'!$B35,'Raw Data'!$D:$D,'파트별 아이템별 차트'!$D35,'Raw Data'!$A:$A,'파트별 아이템별 차트'!$C35,'Raw Data'!$B:$B,'파트별 아이템별 차트'!H$2)</f>
        <v>0</v>
      </c>
      <c r="I35" s="15">
        <f>COUNTIFS('Raw Data'!$C:$C,'파트별 아이템별 차트'!$B35,'Raw Data'!$D:$D,'파트별 아이템별 차트'!$D35,'Raw Data'!$A:$A,'파트별 아이템별 차트'!$C35,'Raw Data'!$B:$B,'파트별 아이템별 차트'!I$2)</f>
        <v>1</v>
      </c>
      <c r="J35" s="15">
        <f>COUNTIFS('Raw Data'!$C:$C,'파트별 아이템별 차트'!$B35,'Raw Data'!$D:$D,'파트별 아이템별 차트'!$D35,'Raw Data'!$A:$A,'파트별 아이템별 차트'!$C35,'Raw Data'!$B:$B,'파트별 아이템별 차트'!J$2)</f>
        <v>1</v>
      </c>
      <c r="K35" s="15">
        <f>COUNTIFS('Raw Data'!$C:$C,'파트별 아이템별 차트'!$B35,'Raw Data'!$D:$D,'파트별 아이템별 차트'!$D35,'Raw Data'!$A:$A,'파트별 아이템별 차트'!$C35,'Raw Data'!$B:$B,'파트별 아이템별 차트'!K$2)</f>
        <v>0</v>
      </c>
      <c r="L35" s="15">
        <f>COUNTIFS('Raw Data'!$C:$C,'파트별 아이템별 차트'!$B35,'Raw Data'!$D:$D,'파트별 아이템별 차트'!$D35,'Raw Data'!$A:$A,'파트별 아이템별 차트'!$C35,'Raw Data'!$B:$B,'파트별 아이템별 차트'!L$2)</f>
        <v>0</v>
      </c>
      <c r="M35" s="15">
        <f>COUNTIFS('Raw Data'!$C:$C,'파트별 아이템별 차트'!$B35,'Raw Data'!$D:$D,'파트별 아이템별 차트'!$D35,'Raw Data'!$A:$A,'파트별 아이템별 차트'!$C35,'Raw Data'!$B:$B,'파트별 아이템별 차트'!M$2)</f>
        <v>0</v>
      </c>
      <c r="N35" s="15">
        <f>COUNTIFS('Raw Data'!$C:$C,'파트별 아이템별 차트'!$B35,'Raw Data'!$D:$D,'파트별 아이템별 차트'!$D35,'Raw Data'!$A:$A,'파트별 아이템별 차트'!$C35,'Raw Data'!$B:$B,'파트별 아이템별 차트'!N$2)</f>
        <v>0</v>
      </c>
      <c r="O35" s="15">
        <f>COUNTIFS('Raw Data'!$C:$C,'파트별 아이템별 차트'!$B35,'Raw Data'!$D:$D,'파트별 아이템별 차트'!$D35,'Raw Data'!$A:$A,'파트별 아이템별 차트'!$C35,'Raw Data'!$B:$B,'파트별 아이템별 차트'!O$2)</f>
        <v>0</v>
      </c>
      <c r="P35" s="16">
        <f>COUNTIFS('Raw Data'!$C:$C,'파트별 아이템별 차트'!$B35,'Raw Data'!$D:$D,'파트별 아이템별 차트'!$D35,'Raw Data'!$A:$A,'파트별 아이템별 차트'!$C35,'Raw Data'!$B:$B,'파트별 아이템별 차트'!P$2)</f>
        <v>0</v>
      </c>
      <c r="Q35" s="8">
        <f t="shared" si="1"/>
        <v>2</v>
      </c>
    </row>
    <row r="36" spans="1:17">
      <c r="A36" s="9">
        <f t="shared" ref="A36" si="29">A35</f>
        <v>16</v>
      </c>
      <c r="B36" s="9" t="str">
        <f>_xlfn.XLOOKUP($A36,'BACK DATA'!$A:$A,'BACK DATA'!$B:$B)</f>
        <v>ichroma</v>
      </c>
      <c r="C36" s="9">
        <v>2023</v>
      </c>
      <c r="D36" s="9" t="str">
        <f>_xlfn.XLOOKUP($A36,'BACK DATA'!$A:$A,'BACK DATA'!$C:$C)</f>
        <v>iFob Neo</v>
      </c>
      <c r="E36" s="17">
        <f>COUNTIFS('Raw Data'!$C:$C,'파트별 아이템별 차트'!$B36,'Raw Data'!$D:$D,'파트별 아이템별 차트'!$D36,'Raw Data'!$A:$A,'파트별 아이템별 차트'!$C36,'Raw Data'!$B:$B,'파트별 아이템별 차트'!E$2)</f>
        <v>0</v>
      </c>
      <c r="F36" s="18">
        <f>COUNTIFS('Raw Data'!$C:$C,'파트별 아이템별 차트'!$B36,'Raw Data'!$D:$D,'파트별 아이템별 차트'!$D36,'Raw Data'!$A:$A,'파트별 아이템별 차트'!$C36,'Raw Data'!$B:$B,'파트별 아이템별 차트'!F$2)</f>
        <v>1</v>
      </c>
      <c r="G36" s="18">
        <f>COUNTIFS('Raw Data'!$C:$C,'파트별 아이템별 차트'!$B36,'Raw Data'!$D:$D,'파트별 아이템별 차트'!$D36,'Raw Data'!$A:$A,'파트별 아이템별 차트'!$C36,'Raw Data'!$B:$B,'파트별 아이템별 차트'!G$2)</f>
        <v>1</v>
      </c>
      <c r="H36" s="18">
        <f>COUNTIFS('Raw Data'!$C:$C,'파트별 아이템별 차트'!$B36,'Raw Data'!$D:$D,'파트별 아이템별 차트'!$D36,'Raw Data'!$A:$A,'파트별 아이템별 차트'!$C36,'Raw Data'!$B:$B,'파트별 아이템별 차트'!H$2)</f>
        <v>2</v>
      </c>
      <c r="I36" s="18">
        <f>COUNTIFS('Raw Data'!$C:$C,'파트별 아이템별 차트'!$B36,'Raw Data'!$D:$D,'파트별 아이템별 차트'!$D36,'Raw Data'!$A:$A,'파트별 아이템별 차트'!$C36,'Raw Data'!$B:$B,'파트별 아이템별 차트'!I$2)</f>
        <v>0</v>
      </c>
      <c r="J36" s="18">
        <f>COUNTIFS('Raw Data'!$C:$C,'파트별 아이템별 차트'!$B36,'Raw Data'!$D:$D,'파트별 아이템별 차트'!$D36,'Raw Data'!$A:$A,'파트별 아이템별 차트'!$C36,'Raw Data'!$B:$B,'파트별 아이템별 차트'!J$2)</f>
        <v>1</v>
      </c>
      <c r="K36" s="18">
        <f>COUNTIFS('Raw Data'!$C:$C,'파트별 아이템별 차트'!$B36,'Raw Data'!$D:$D,'파트별 아이템별 차트'!$D36,'Raw Data'!$A:$A,'파트별 아이템별 차트'!$C36,'Raw Data'!$B:$B,'파트별 아이템별 차트'!K$2)</f>
        <v>0</v>
      </c>
      <c r="L36" s="18">
        <f>COUNTIFS('Raw Data'!$C:$C,'파트별 아이템별 차트'!$B36,'Raw Data'!$D:$D,'파트별 아이템별 차트'!$D36,'Raw Data'!$A:$A,'파트별 아이템별 차트'!$C36,'Raw Data'!$B:$B,'파트별 아이템별 차트'!L$2)</f>
        <v>0</v>
      </c>
      <c r="M36" s="18">
        <f>COUNTIFS('Raw Data'!$C:$C,'파트별 아이템별 차트'!$B36,'Raw Data'!$D:$D,'파트별 아이템별 차트'!$D36,'Raw Data'!$A:$A,'파트별 아이템별 차트'!$C36,'Raw Data'!$B:$B,'파트별 아이템별 차트'!M$2)</f>
        <v>3</v>
      </c>
      <c r="N36" s="18">
        <f>COUNTIFS('Raw Data'!$C:$C,'파트별 아이템별 차트'!$B36,'Raw Data'!$D:$D,'파트별 아이템별 차트'!$D36,'Raw Data'!$A:$A,'파트별 아이템별 차트'!$C36,'Raw Data'!$B:$B,'파트별 아이템별 차트'!N$2)</f>
        <v>1</v>
      </c>
      <c r="O36" s="18">
        <f>COUNTIFS('Raw Data'!$C:$C,'파트별 아이템별 차트'!$B36,'Raw Data'!$D:$D,'파트별 아이템별 차트'!$D36,'Raw Data'!$A:$A,'파트별 아이템별 차트'!$C36,'Raw Data'!$B:$B,'파트별 아이템별 차트'!O$2)</f>
        <v>0</v>
      </c>
      <c r="P36" s="19">
        <f>COUNTIFS('Raw Data'!$C:$C,'파트별 아이템별 차트'!$B36,'Raw Data'!$D:$D,'파트별 아이템별 차트'!$D36,'Raw Data'!$A:$A,'파트별 아이템별 차트'!$C36,'Raw Data'!$B:$B,'파트별 아이템별 차트'!P$2)</f>
        <v>0</v>
      </c>
      <c r="Q36" s="10">
        <f t="shared" si="1"/>
        <v>9</v>
      </c>
    </row>
    <row r="37" spans="1:17">
      <c r="A37" s="7">
        <f t="shared" ref="A37" si="30">A35+1</f>
        <v>17</v>
      </c>
      <c r="B37" s="7" t="str">
        <f>_xlfn.XLOOKUP($A37,'BACK DATA'!$A:$A,'BACK DATA'!$B:$B)</f>
        <v>ichroma</v>
      </c>
      <c r="C37" s="7">
        <v>2022</v>
      </c>
      <c r="D37" s="7" t="str">
        <f>_xlfn.XLOOKUP($A37,'BACK DATA'!$A:$A,'BACK DATA'!$C:$C)</f>
        <v>Ferritin</v>
      </c>
      <c r="E37" s="14">
        <f>COUNTIFS('Raw Data'!$C:$C,'파트별 아이템별 차트'!$B37,'Raw Data'!$D:$D,'파트별 아이템별 차트'!$D37,'Raw Data'!$A:$A,'파트별 아이템별 차트'!$C37,'Raw Data'!$B:$B,'파트별 아이템별 차트'!E$2)</f>
        <v>0</v>
      </c>
      <c r="F37" s="15">
        <f>COUNTIFS('Raw Data'!$C:$C,'파트별 아이템별 차트'!$B37,'Raw Data'!$D:$D,'파트별 아이템별 차트'!$D37,'Raw Data'!$A:$A,'파트별 아이템별 차트'!$C37,'Raw Data'!$B:$B,'파트별 아이템별 차트'!F$2)</f>
        <v>0</v>
      </c>
      <c r="G37" s="15">
        <f>COUNTIFS('Raw Data'!$C:$C,'파트별 아이템별 차트'!$B37,'Raw Data'!$D:$D,'파트별 아이템별 차트'!$D37,'Raw Data'!$A:$A,'파트별 아이템별 차트'!$C37,'Raw Data'!$B:$B,'파트별 아이템별 차트'!G$2)</f>
        <v>0</v>
      </c>
      <c r="H37" s="15">
        <f>COUNTIFS('Raw Data'!$C:$C,'파트별 아이템별 차트'!$B37,'Raw Data'!$D:$D,'파트별 아이템별 차트'!$D37,'Raw Data'!$A:$A,'파트별 아이템별 차트'!$C37,'Raw Data'!$B:$B,'파트별 아이템별 차트'!H$2)</f>
        <v>0</v>
      </c>
      <c r="I37" s="15">
        <f>COUNTIFS('Raw Data'!$C:$C,'파트별 아이템별 차트'!$B37,'Raw Data'!$D:$D,'파트별 아이템별 차트'!$D37,'Raw Data'!$A:$A,'파트별 아이템별 차트'!$C37,'Raw Data'!$B:$B,'파트별 아이템별 차트'!I$2)</f>
        <v>1</v>
      </c>
      <c r="J37" s="15">
        <f>COUNTIFS('Raw Data'!$C:$C,'파트별 아이템별 차트'!$B37,'Raw Data'!$D:$D,'파트별 아이템별 차트'!$D37,'Raw Data'!$A:$A,'파트별 아이템별 차트'!$C37,'Raw Data'!$B:$B,'파트별 아이템별 차트'!J$2)</f>
        <v>1</v>
      </c>
      <c r="K37" s="15">
        <f>COUNTIFS('Raw Data'!$C:$C,'파트별 아이템별 차트'!$B37,'Raw Data'!$D:$D,'파트별 아이템별 차트'!$D37,'Raw Data'!$A:$A,'파트별 아이템별 차트'!$C37,'Raw Data'!$B:$B,'파트별 아이템별 차트'!K$2)</f>
        <v>0</v>
      </c>
      <c r="L37" s="15">
        <f>COUNTIFS('Raw Data'!$C:$C,'파트별 아이템별 차트'!$B37,'Raw Data'!$D:$D,'파트별 아이템별 차트'!$D37,'Raw Data'!$A:$A,'파트별 아이템별 차트'!$C37,'Raw Data'!$B:$B,'파트별 아이템별 차트'!L$2)</f>
        <v>0</v>
      </c>
      <c r="M37" s="15">
        <f>COUNTIFS('Raw Data'!$C:$C,'파트별 아이템별 차트'!$B37,'Raw Data'!$D:$D,'파트별 아이템별 차트'!$D37,'Raw Data'!$A:$A,'파트별 아이템별 차트'!$C37,'Raw Data'!$B:$B,'파트별 아이템별 차트'!M$2)</f>
        <v>1</v>
      </c>
      <c r="N37" s="15">
        <f>COUNTIFS('Raw Data'!$C:$C,'파트별 아이템별 차트'!$B37,'Raw Data'!$D:$D,'파트별 아이템별 차트'!$D37,'Raw Data'!$A:$A,'파트별 아이템별 차트'!$C37,'Raw Data'!$B:$B,'파트별 아이템별 차트'!N$2)</f>
        <v>1</v>
      </c>
      <c r="O37" s="15">
        <f>COUNTIFS('Raw Data'!$C:$C,'파트별 아이템별 차트'!$B37,'Raw Data'!$D:$D,'파트별 아이템별 차트'!$D37,'Raw Data'!$A:$A,'파트별 아이템별 차트'!$C37,'Raw Data'!$B:$B,'파트별 아이템별 차트'!O$2)</f>
        <v>0</v>
      </c>
      <c r="P37" s="16">
        <f>COUNTIFS('Raw Data'!$C:$C,'파트별 아이템별 차트'!$B37,'Raw Data'!$D:$D,'파트별 아이템별 차트'!$D37,'Raw Data'!$A:$A,'파트별 아이템별 차트'!$C37,'Raw Data'!$B:$B,'파트별 아이템별 차트'!P$2)</f>
        <v>1</v>
      </c>
      <c r="Q37" s="8">
        <f t="shared" si="1"/>
        <v>5</v>
      </c>
    </row>
    <row r="38" spans="1:17">
      <c r="A38" s="9">
        <f t="shared" ref="A38" si="31">A37</f>
        <v>17</v>
      </c>
      <c r="B38" s="9" t="str">
        <f>_xlfn.XLOOKUP($A38,'BACK DATA'!$A:$A,'BACK DATA'!$B:$B)</f>
        <v>ichroma</v>
      </c>
      <c r="C38" s="9">
        <v>2023</v>
      </c>
      <c r="D38" s="9" t="str">
        <f>_xlfn.XLOOKUP($A38,'BACK DATA'!$A:$A,'BACK DATA'!$C:$C)</f>
        <v>Ferritin</v>
      </c>
      <c r="E38" s="17">
        <f>COUNTIFS('Raw Data'!$C:$C,'파트별 아이템별 차트'!$B38,'Raw Data'!$D:$D,'파트별 아이템별 차트'!$D38,'Raw Data'!$A:$A,'파트별 아이템별 차트'!$C38,'Raw Data'!$B:$B,'파트별 아이템별 차트'!E$2)</f>
        <v>1</v>
      </c>
      <c r="F38" s="18">
        <f>COUNTIFS('Raw Data'!$C:$C,'파트별 아이템별 차트'!$B38,'Raw Data'!$D:$D,'파트별 아이템별 차트'!$D38,'Raw Data'!$A:$A,'파트별 아이템별 차트'!$C38,'Raw Data'!$B:$B,'파트별 아이템별 차트'!F$2)</f>
        <v>0</v>
      </c>
      <c r="G38" s="18">
        <f>COUNTIFS('Raw Data'!$C:$C,'파트별 아이템별 차트'!$B38,'Raw Data'!$D:$D,'파트별 아이템별 차트'!$D38,'Raw Data'!$A:$A,'파트별 아이템별 차트'!$C38,'Raw Data'!$B:$B,'파트별 아이템별 차트'!G$2)</f>
        <v>1</v>
      </c>
      <c r="H38" s="18">
        <f>COUNTIFS('Raw Data'!$C:$C,'파트별 아이템별 차트'!$B38,'Raw Data'!$D:$D,'파트별 아이템별 차트'!$D38,'Raw Data'!$A:$A,'파트별 아이템별 차트'!$C38,'Raw Data'!$B:$B,'파트별 아이템별 차트'!H$2)</f>
        <v>0</v>
      </c>
      <c r="I38" s="18">
        <f>COUNTIFS('Raw Data'!$C:$C,'파트별 아이템별 차트'!$B38,'Raw Data'!$D:$D,'파트별 아이템별 차트'!$D38,'Raw Data'!$A:$A,'파트별 아이템별 차트'!$C38,'Raw Data'!$B:$B,'파트별 아이템별 차트'!I$2)</f>
        <v>1</v>
      </c>
      <c r="J38" s="18">
        <f>COUNTIFS('Raw Data'!$C:$C,'파트별 아이템별 차트'!$B38,'Raw Data'!$D:$D,'파트별 아이템별 차트'!$D38,'Raw Data'!$A:$A,'파트별 아이템별 차트'!$C38,'Raw Data'!$B:$B,'파트별 아이템별 차트'!J$2)</f>
        <v>0</v>
      </c>
      <c r="K38" s="18">
        <f>COUNTIFS('Raw Data'!$C:$C,'파트별 아이템별 차트'!$B38,'Raw Data'!$D:$D,'파트별 아이템별 차트'!$D38,'Raw Data'!$A:$A,'파트별 아이템별 차트'!$C38,'Raw Data'!$B:$B,'파트별 아이템별 차트'!K$2)</f>
        <v>0</v>
      </c>
      <c r="L38" s="18">
        <f>COUNTIFS('Raw Data'!$C:$C,'파트별 아이템별 차트'!$B38,'Raw Data'!$D:$D,'파트별 아이템별 차트'!$D38,'Raw Data'!$A:$A,'파트별 아이템별 차트'!$C38,'Raw Data'!$B:$B,'파트별 아이템별 차트'!L$2)</f>
        <v>4</v>
      </c>
      <c r="M38" s="18">
        <f>COUNTIFS('Raw Data'!$C:$C,'파트별 아이템별 차트'!$B38,'Raw Data'!$D:$D,'파트별 아이템별 차트'!$D38,'Raw Data'!$A:$A,'파트별 아이템별 차트'!$C38,'Raw Data'!$B:$B,'파트별 아이템별 차트'!M$2)</f>
        <v>0</v>
      </c>
      <c r="N38" s="18">
        <f>COUNTIFS('Raw Data'!$C:$C,'파트별 아이템별 차트'!$B38,'Raw Data'!$D:$D,'파트별 아이템별 차트'!$D38,'Raw Data'!$A:$A,'파트별 아이템별 차트'!$C38,'Raw Data'!$B:$B,'파트별 아이템별 차트'!N$2)</f>
        <v>0</v>
      </c>
      <c r="O38" s="18">
        <f>COUNTIFS('Raw Data'!$C:$C,'파트별 아이템별 차트'!$B38,'Raw Data'!$D:$D,'파트별 아이템별 차트'!$D38,'Raw Data'!$A:$A,'파트별 아이템별 차트'!$C38,'Raw Data'!$B:$B,'파트별 아이템별 차트'!O$2)</f>
        <v>1</v>
      </c>
      <c r="P38" s="19">
        <f>COUNTIFS('Raw Data'!$C:$C,'파트별 아이템별 차트'!$B38,'Raw Data'!$D:$D,'파트별 아이템별 차트'!$D38,'Raw Data'!$A:$A,'파트별 아이템별 차트'!$C38,'Raw Data'!$B:$B,'파트별 아이템별 차트'!P$2)</f>
        <v>0</v>
      </c>
      <c r="Q38" s="10">
        <f t="shared" si="1"/>
        <v>8</v>
      </c>
    </row>
    <row r="39" spans="1:17">
      <c r="A39" s="7">
        <f t="shared" ref="A39" si="32">A37+1</f>
        <v>18</v>
      </c>
      <c r="B39" s="7" t="str">
        <f>_xlfn.XLOOKUP($A39,'BACK DATA'!$A:$A,'BACK DATA'!$B:$B)</f>
        <v>ichroma</v>
      </c>
      <c r="C39" s="7">
        <v>2022</v>
      </c>
      <c r="D39" s="7" t="str">
        <f>_xlfn.XLOOKUP($A39,'BACK DATA'!$A:$A,'BACK DATA'!$C:$C)</f>
        <v>PCT</v>
      </c>
      <c r="E39" s="14">
        <f>COUNTIFS('Raw Data'!$C:$C,'파트별 아이템별 차트'!$B39,'Raw Data'!$D:$D,'파트별 아이템별 차트'!$D39,'Raw Data'!$A:$A,'파트별 아이템별 차트'!$C39,'Raw Data'!$B:$B,'파트별 아이템별 차트'!E$2)</f>
        <v>0</v>
      </c>
      <c r="F39" s="15">
        <f>COUNTIFS('Raw Data'!$C:$C,'파트별 아이템별 차트'!$B39,'Raw Data'!$D:$D,'파트별 아이템별 차트'!$D39,'Raw Data'!$A:$A,'파트별 아이템별 차트'!$C39,'Raw Data'!$B:$B,'파트별 아이템별 차트'!F$2)</f>
        <v>0</v>
      </c>
      <c r="G39" s="15">
        <f>COUNTIFS('Raw Data'!$C:$C,'파트별 아이템별 차트'!$B39,'Raw Data'!$D:$D,'파트별 아이템별 차트'!$D39,'Raw Data'!$A:$A,'파트별 아이템별 차트'!$C39,'Raw Data'!$B:$B,'파트별 아이템별 차트'!G$2)</f>
        <v>0</v>
      </c>
      <c r="H39" s="15">
        <f>COUNTIFS('Raw Data'!$C:$C,'파트별 아이템별 차트'!$B39,'Raw Data'!$D:$D,'파트별 아이템별 차트'!$D39,'Raw Data'!$A:$A,'파트별 아이템별 차트'!$C39,'Raw Data'!$B:$B,'파트별 아이템별 차트'!H$2)</f>
        <v>0</v>
      </c>
      <c r="I39" s="15">
        <f>COUNTIFS('Raw Data'!$C:$C,'파트별 아이템별 차트'!$B39,'Raw Data'!$D:$D,'파트별 아이템별 차트'!$D39,'Raw Data'!$A:$A,'파트별 아이템별 차트'!$C39,'Raw Data'!$B:$B,'파트별 아이템별 차트'!I$2)</f>
        <v>0</v>
      </c>
      <c r="J39" s="15">
        <f>COUNTIFS('Raw Data'!$C:$C,'파트별 아이템별 차트'!$B39,'Raw Data'!$D:$D,'파트별 아이템별 차트'!$D39,'Raw Data'!$A:$A,'파트별 아이템별 차트'!$C39,'Raw Data'!$B:$B,'파트별 아이템별 차트'!J$2)</f>
        <v>0</v>
      </c>
      <c r="K39" s="15">
        <f>COUNTIFS('Raw Data'!$C:$C,'파트별 아이템별 차트'!$B39,'Raw Data'!$D:$D,'파트별 아이템별 차트'!$D39,'Raw Data'!$A:$A,'파트별 아이템별 차트'!$C39,'Raw Data'!$B:$B,'파트별 아이템별 차트'!K$2)</f>
        <v>0</v>
      </c>
      <c r="L39" s="15">
        <f>COUNTIFS('Raw Data'!$C:$C,'파트별 아이템별 차트'!$B39,'Raw Data'!$D:$D,'파트별 아이템별 차트'!$D39,'Raw Data'!$A:$A,'파트별 아이템별 차트'!$C39,'Raw Data'!$B:$B,'파트별 아이템별 차트'!L$2)</f>
        <v>1</v>
      </c>
      <c r="M39" s="15">
        <f>COUNTIFS('Raw Data'!$C:$C,'파트별 아이템별 차트'!$B39,'Raw Data'!$D:$D,'파트별 아이템별 차트'!$D39,'Raw Data'!$A:$A,'파트별 아이템별 차트'!$C39,'Raw Data'!$B:$B,'파트별 아이템별 차트'!M$2)</f>
        <v>1</v>
      </c>
      <c r="N39" s="15">
        <f>COUNTIFS('Raw Data'!$C:$C,'파트별 아이템별 차트'!$B39,'Raw Data'!$D:$D,'파트별 아이템별 차트'!$D39,'Raw Data'!$A:$A,'파트별 아이템별 차트'!$C39,'Raw Data'!$B:$B,'파트별 아이템별 차트'!N$2)</f>
        <v>0</v>
      </c>
      <c r="O39" s="15">
        <f>COUNTIFS('Raw Data'!$C:$C,'파트별 아이템별 차트'!$B39,'Raw Data'!$D:$D,'파트별 아이템별 차트'!$D39,'Raw Data'!$A:$A,'파트별 아이템별 차트'!$C39,'Raw Data'!$B:$B,'파트별 아이템별 차트'!O$2)</f>
        <v>0</v>
      </c>
      <c r="P39" s="16">
        <f>COUNTIFS('Raw Data'!$C:$C,'파트별 아이템별 차트'!$B39,'Raw Data'!$D:$D,'파트별 아이템별 차트'!$D39,'Raw Data'!$A:$A,'파트별 아이템별 차트'!$C39,'Raw Data'!$B:$B,'파트별 아이템별 차트'!P$2)</f>
        <v>0</v>
      </c>
      <c r="Q39" s="8">
        <f t="shared" si="1"/>
        <v>2</v>
      </c>
    </row>
    <row r="40" spans="1:17">
      <c r="A40" s="9">
        <f t="shared" ref="A40" si="33">A39</f>
        <v>18</v>
      </c>
      <c r="B40" s="9" t="str">
        <f>_xlfn.XLOOKUP($A40,'BACK DATA'!$A:$A,'BACK DATA'!$B:$B)</f>
        <v>ichroma</v>
      </c>
      <c r="C40" s="9">
        <v>2023</v>
      </c>
      <c r="D40" s="9" t="str">
        <f>_xlfn.XLOOKUP($A40,'BACK DATA'!$A:$A,'BACK DATA'!$C:$C)</f>
        <v>PCT</v>
      </c>
      <c r="E40" s="17">
        <f>COUNTIFS('Raw Data'!$C:$C,'파트별 아이템별 차트'!$B40,'Raw Data'!$D:$D,'파트별 아이템별 차트'!$D40,'Raw Data'!$A:$A,'파트별 아이템별 차트'!$C40,'Raw Data'!$B:$B,'파트별 아이템별 차트'!E$2)</f>
        <v>1</v>
      </c>
      <c r="F40" s="18">
        <f>COUNTIFS('Raw Data'!$C:$C,'파트별 아이템별 차트'!$B40,'Raw Data'!$D:$D,'파트별 아이템별 차트'!$D40,'Raw Data'!$A:$A,'파트별 아이템별 차트'!$C40,'Raw Data'!$B:$B,'파트별 아이템별 차트'!F$2)</f>
        <v>0</v>
      </c>
      <c r="G40" s="18">
        <f>COUNTIFS('Raw Data'!$C:$C,'파트별 아이템별 차트'!$B40,'Raw Data'!$D:$D,'파트별 아이템별 차트'!$D40,'Raw Data'!$A:$A,'파트별 아이템별 차트'!$C40,'Raw Data'!$B:$B,'파트별 아이템별 차트'!G$2)</f>
        <v>0</v>
      </c>
      <c r="H40" s="18">
        <f>COUNTIFS('Raw Data'!$C:$C,'파트별 아이템별 차트'!$B40,'Raw Data'!$D:$D,'파트별 아이템별 차트'!$D40,'Raw Data'!$A:$A,'파트별 아이템별 차트'!$C40,'Raw Data'!$B:$B,'파트별 아이템별 차트'!H$2)</f>
        <v>0</v>
      </c>
      <c r="I40" s="18">
        <f>COUNTIFS('Raw Data'!$C:$C,'파트별 아이템별 차트'!$B40,'Raw Data'!$D:$D,'파트별 아이템별 차트'!$D40,'Raw Data'!$A:$A,'파트별 아이템별 차트'!$C40,'Raw Data'!$B:$B,'파트별 아이템별 차트'!I$2)</f>
        <v>1</v>
      </c>
      <c r="J40" s="18">
        <f>COUNTIFS('Raw Data'!$C:$C,'파트별 아이템별 차트'!$B40,'Raw Data'!$D:$D,'파트별 아이템별 차트'!$D40,'Raw Data'!$A:$A,'파트별 아이템별 차트'!$C40,'Raw Data'!$B:$B,'파트별 아이템별 차트'!J$2)</f>
        <v>0</v>
      </c>
      <c r="K40" s="18">
        <f>COUNTIFS('Raw Data'!$C:$C,'파트별 아이템별 차트'!$B40,'Raw Data'!$D:$D,'파트별 아이템별 차트'!$D40,'Raw Data'!$A:$A,'파트별 아이템별 차트'!$C40,'Raw Data'!$B:$B,'파트별 아이템별 차트'!K$2)</f>
        <v>1</v>
      </c>
      <c r="L40" s="18">
        <f>COUNTIFS('Raw Data'!$C:$C,'파트별 아이템별 차트'!$B40,'Raw Data'!$D:$D,'파트별 아이템별 차트'!$D40,'Raw Data'!$A:$A,'파트별 아이템별 차트'!$C40,'Raw Data'!$B:$B,'파트별 아이템별 차트'!L$2)</f>
        <v>0</v>
      </c>
      <c r="M40" s="18">
        <f>COUNTIFS('Raw Data'!$C:$C,'파트별 아이템별 차트'!$B40,'Raw Data'!$D:$D,'파트별 아이템별 차트'!$D40,'Raw Data'!$A:$A,'파트별 아이템별 차트'!$C40,'Raw Data'!$B:$B,'파트별 아이템별 차트'!M$2)</f>
        <v>2</v>
      </c>
      <c r="N40" s="18">
        <f>COUNTIFS('Raw Data'!$C:$C,'파트별 아이템별 차트'!$B40,'Raw Data'!$D:$D,'파트별 아이템별 차트'!$D40,'Raw Data'!$A:$A,'파트별 아이템별 차트'!$C40,'Raw Data'!$B:$B,'파트별 아이템별 차트'!N$2)</f>
        <v>1</v>
      </c>
      <c r="O40" s="18">
        <f>COUNTIFS('Raw Data'!$C:$C,'파트별 아이템별 차트'!$B40,'Raw Data'!$D:$D,'파트별 아이템별 차트'!$D40,'Raw Data'!$A:$A,'파트별 아이템별 차트'!$C40,'Raw Data'!$B:$B,'파트별 아이템별 차트'!O$2)</f>
        <v>2</v>
      </c>
      <c r="P40" s="19">
        <f>COUNTIFS('Raw Data'!$C:$C,'파트별 아이템별 차트'!$B40,'Raw Data'!$D:$D,'파트별 아이템별 차트'!$D40,'Raw Data'!$A:$A,'파트별 아이템별 차트'!$C40,'Raw Data'!$B:$B,'파트별 아이템별 차트'!P$2)</f>
        <v>0</v>
      </c>
      <c r="Q40" s="10">
        <f t="shared" si="1"/>
        <v>8</v>
      </c>
    </row>
    <row r="41" spans="1:17">
      <c r="A41" s="7">
        <f t="shared" ref="A41" si="34">A39+1</f>
        <v>19</v>
      </c>
      <c r="B41" s="7" t="str">
        <f>_xlfn.XLOOKUP($A41,'BACK DATA'!$A:$A,'BACK DATA'!$B:$B)</f>
        <v>ichroma</v>
      </c>
      <c r="C41" s="7">
        <v>2022</v>
      </c>
      <c r="D41" s="7" t="str">
        <f>_xlfn.XLOOKUP($A41,'BACK DATA'!$A:$A,'BACK DATA'!$C:$C)</f>
        <v>hsCRP</v>
      </c>
      <c r="E41" s="14">
        <f>COUNTIFS('Raw Data'!$C:$C,'파트별 아이템별 차트'!$B41,'Raw Data'!$D:$D,'파트별 아이템별 차트'!$D41,'Raw Data'!$A:$A,'파트별 아이템별 차트'!$C41,'Raw Data'!$B:$B,'파트별 아이템별 차트'!E$2)</f>
        <v>0</v>
      </c>
      <c r="F41" s="15">
        <f>COUNTIFS('Raw Data'!$C:$C,'파트별 아이템별 차트'!$B41,'Raw Data'!$D:$D,'파트별 아이템별 차트'!$D41,'Raw Data'!$A:$A,'파트별 아이템별 차트'!$C41,'Raw Data'!$B:$B,'파트별 아이템별 차트'!F$2)</f>
        <v>0</v>
      </c>
      <c r="G41" s="15">
        <f>COUNTIFS('Raw Data'!$C:$C,'파트별 아이템별 차트'!$B41,'Raw Data'!$D:$D,'파트별 아이템별 차트'!$D41,'Raw Data'!$A:$A,'파트별 아이템별 차트'!$C41,'Raw Data'!$B:$B,'파트별 아이템별 차트'!G$2)</f>
        <v>7</v>
      </c>
      <c r="H41" s="15">
        <f>COUNTIFS('Raw Data'!$C:$C,'파트별 아이템별 차트'!$B41,'Raw Data'!$D:$D,'파트별 아이템별 차트'!$D41,'Raw Data'!$A:$A,'파트별 아이템별 차트'!$C41,'Raw Data'!$B:$B,'파트별 아이템별 차트'!H$2)</f>
        <v>3</v>
      </c>
      <c r="I41" s="15">
        <f>COUNTIFS('Raw Data'!$C:$C,'파트별 아이템별 차트'!$B41,'Raw Data'!$D:$D,'파트별 아이템별 차트'!$D41,'Raw Data'!$A:$A,'파트별 아이템별 차트'!$C41,'Raw Data'!$B:$B,'파트별 아이템별 차트'!I$2)</f>
        <v>0</v>
      </c>
      <c r="J41" s="15">
        <f>COUNTIFS('Raw Data'!$C:$C,'파트별 아이템별 차트'!$B41,'Raw Data'!$D:$D,'파트별 아이템별 차트'!$D41,'Raw Data'!$A:$A,'파트별 아이템별 차트'!$C41,'Raw Data'!$B:$B,'파트별 아이템별 차트'!J$2)</f>
        <v>0</v>
      </c>
      <c r="K41" s="15">
        <f>COUNTIFS('Raw Data'!$C:$C,'파트별 아이템별 차트'!$B41,'Raw Data'!$D:$D,'파트별 아이템별 차트'!$D41,'Raw Data'!$A:$A,'파트별 아이템별 차트'!$C41,'Raw Data'!$B:$B,'파트별 아이템별 차트'!K$2)</f>
        <v>0</v>
      </c>
      <c r="L41" s="15">
        <f>COUNTIFS('Raw Data'!$C:$C,'파트별 아이템별 차트'!$B41,'Raw Data'!$D:$D,'파트별 아이템별 차트'!$D41,'Raw Data'!$A:$A,'파트별 아이템별 차트'!$C41,'Raw Data'!$B:$B,'파트별 아이템별 차트'!L$2)</f>
        <v>6</v>
      </c>
      <c r="M41" s="15">
        <f>COUNTIFS('Raw Data'!$C:$C,'파트별 아이템별 차트'!$B41,'Raw Data'!$D:$D,'파트별 아이템별 차트'!$D41,'Raw Data'!$A:$A,'파트별 아이템별 차트'!$C41,'Raw Data'!$B:$B,'파트별 아이템별 차트'!M$2)</f>
        <v>4</v>
      </c>
      <c r="N41" s="15">
        <f>COUNTIFS('Raw Data'!$C:$C,'파트별 아이템별 차트'!$B41,'Raw Data'!$D:$D,'파트별 아이템별 차트'!$D41,'Raw Data'!$A:$A,'파트별 아이템별 차트'!$C41,'Raw Data'!$B:$B,'파트별 아이템별 차트'!N$2)</f>
        <v>4</v>
      </c>
      <c r="O41" s="15">
        <f>COUNTIFS('Raw Data'!$C:$C,'파트별 아이템별 차트'!$B41,'Raw Data'!$D:$D,'파트별 아이템별 차트'!$D41,'Raw Data'!$A:$A,'파트별 아이템별 차트'!$C41,'Raw Data'!$B:$B,'파트별 아이템별 차트'!O$2)</f>
        <v>0</v>
      </c>
      <c r="P41" s="16">
        <f>COUNTIFS('Raw Data'!$C:$C,'파트별 아이템별 차트'!$B41,'Raw Data'!$D:$D,'파트별 아이템별 차트'!$D41,'Raw Data'!$A:$A,'파트별 아이템별 차트'!$C41,'Raw Data'!$B:$B,'파트별 아이템별 차트'!P$2)</f>
        <v>0</v>
      </c>
      <c r="Q41" s="8">
        <f t="shared" si="1"/>
        <v>24</v>
      </c>
    </row>
    <row r="42" spans="1:17">
      <c r="A42" s="9">
        <f t="shared" ref="A42" si="35">A41</f>
        <v>19</v>
      </c>
      <c r="B42" s="9" t="str">
        <f>_xlfn.XLOOKUP($A42,'BACK DATA'!$A:$A,'BACK DATA'!$B:$B)</f>
        <v>ichroma</v>
      </c>
      <c r="C42" s="9">
        <v>2023</v>
      </c>
      <c r="D42" s="9" t="str">
        <f>_xlfn.XLOOKUP($A42,'BACK DATA'!$A:$A,'BACK DATA'!$C:$C)</f>
        <v>hsCRP</v>
      </c>
      <c r="E42" s="17">
        <f>COUNTIFS('Raw Data'!$C:$C,'파트별 아이템별 차트'!$B42,'Raw Data'!$D:$D,'파트별 아이템별 차트'!$D42,'Raw Data'!$A:$A,'파트별 아이템별 차트'!$C42,'Raw Data'!$B:$B,'파트별 아이템별 차트'!E$2)</f>
        <v>0</v>
      </c>
      <c r="F42" s="18">
        <f>COUNTIFS('Raw Data'!$C:$C,'파트별 아이템별 차트'!$B42,'Raw Data'!$D:$D,'파트별 아이템별 차트'!$D42,'Raw Data'!$A:$A,'파트별 아이템별 차트'!$C42,'Raw Data'!$B:$B,'파트별 아이템별 차트'!F$2)</f>
        <v>1</v>
      </c>
      <c r="G42" s="18">
        <f>COUNTIFS('Raw Data'!$C:$C,'파트별 아이템별 차트'!$B42,'Raw Data'!$D:$D,'파트별 아이템별 차트'!$D42,'Raw Data'!$A:$A,'파트별 아이템별 차트'!$C42,'Raw Data'!$B:$B,'파트별 아이템별 차트'!G$2)</f>
        <v>0</v>
      </c>
      <c r="H42" s="18">
        <f>COUNTIFS('Raw Data'!$C:$C,'파트별 아이템별 차트'!$B42,'Raw Data'!$D:$D,'파트별 아이템별 차트'!$D42,'Raw Data'!$A:$A,'파트별 아이템별 차트'!$C42,'Raw Data'!$B:$B,'파트별 아이템별 차트'!H$2)</f>
        <v>0</v>
      </c>
      <c r="I42" s="18">
        <f>COUNTIFS('Raw Data'!$C:$C,'파트별 아이템별 차트'!$B42,'Raw Data'!$D:$D,'파트별 아이템별 차트'!$D42,'Raw Data'!$A:$A,'파트별 아이템별 차트'!$C42,'Raw Data'!$B:$B,'파트별 아이템별 차트'!I$2)</f>
        <v>0</v>
      </c>
      <c r="J42" s="18">
        <f>COUNTIFS('Raw Data'!$C:$C,'파트별 아이템별 차트'!$B42,'Raw Data'!$D:$D,'파트별 아이템별 차트'!$D42,'Raw Data'!$A:$A,'파트별 아이템별 차트'!$C42,'Raw Data'!$B:$B,'파트별 아이템별 차트'!J$2)</f>
        <v>2</v>
      </c>
      <c r="K42" s="18">
        <f>COUNTIFS('Raw Data'!$C:$C,'파트별 아이템별 차트'!$B42,'Raw Data'!$D:$D,'파트별 아이템별 차트'!$D42,'Raw Data'!$A:$A,'파트별 아이템별 차트'!$C42,'Raw Data'!$B:$B,'파트별 아이템별 차트'!K$2)</f>
        <v>4</v>
      </c>
      <c r="L42" s="18">
        <f>COUNTIFS('Raw Data'!$C:$C,'파트별 아이템별 차트'!$B42,'Raw Data'!$D:$D,'파트별 아이템별 차트'!$D42,'Raw Data'!$A:$A,'파트별 아이템별 차트'!$C42,'Raw Data'!$B:$B,'파트별 아이템별 차트'!L$2)</f>
        <v>0</v>
      </c>
      <c r="M42" s="18">
        <f>COUNTIFS('Raw Data'!$C:$C,'파트별 아이템별 차트'!$B42,'Raw Data'!$D:$D,'파트별 아이템별 차트'!$D42,'Raw Data'!$A:$A,'파트별 아이템별 차트'!$C42,'Raw Data'!$B:$B,'파트별 아이템별 차트'!M$2)</f>
        <v>0</v>
      </c>
      <c r="N42" s="18">
        <f>COUNTIFS('Raw Data'!$C:$C,'파트별 아이템별 차트'!$B42,'Raw Data'!$D:$D,'파트별 아이템별 차트'!$D42,'Raw Data'!$A:$A,'파트별 아이템별 차트'!$C42,'Raw Data'!$B:$B,'파트별 아이템별 차트'!N$2)</f>
        <v>0</v>
      </c>
      <c r="O42" s="18">
        <f>COUNTIFS('Raw Data'!$C:$C,'파트별 아이템별 차트'!$B42,'Raw Data'!$D:$D,'파트별 아이템별 차트'!$D42,'Raw Data'!$A:$A,'파트별 아이템별 차트'!$C42,'Raw Data'!$B:$B,'파트별 아이템별 차트'!O$2)</f>
        <v>0</v>
      </c>
      <c r="P42" s="19">
        <f>COUNTIFS('Raw Data'!$C:$C,'파트별 아이템별 차트'!$B42,'Raw Data'!$D:$D,'파트별 아이템별 차트'!$D42,'Raw Data'!$A:$A,'파트별 아이템별 차트'!$C42,'Raw Data'!$B:$B,'파트별 아이템별 차트'!P$2)</f>
        <v>1</v>
      </c>
      <c r="Q42" s="10">
        <f t="shared" si="1"/>
        <v>8</v>
      </c>
    </row>
    <row r="43" spans="1:17">
      <c r="A43" s="7">
        <f t="shared" ref="A43" si="36">A41+1</f>
        <v>20</v>
      </c>
      <c r="B43" s="7" t="str">
        <f>_xlfn.XLOOKUP($A43,'BACK DATA'!$A:$A,'BACK DATA'!$B:$B)</f>
        <v>ichroma</v>
      </c>
      <c r="C43" s="7">
        <v>2022</v>
      </c>
      <c r="D43" s="7" t="str">
        <f>_xlfn.XLOOKUP($A43,'BACK DATA'!$A:$A,'BACK DATA'!$C:$C)</f>
        <v>AMH</v>
      </c>
      <c r="E43" s="14">
        <f>COUNTIFS('Raw Data'!$C:$C,'파트별 아이템별 차트'!$B43,'Raw Data'!$D:$D,'파트별 아이템별 차트'!$D43,'Raw Data'!$A:$A,'파트별 아이템별 차트'!$C43,'Raw Data'!$B:$B,'파트별 아이템별 차트'!E$2)</f>
        <v>0</v>
      </c>
      <c r="F43" s="15">
        <f>COUNTIFS('Raw Data'!$C:$C,'파트별 아이템별 차트'!$B43,'Raw Data'!$D:$D,'파트별 아이템별 차트'!$D43,'Raw Data'!$A:$A,'파트별 아이템별 차트'!$C43,'Raw Data'!$B:$B,'파트별 아이템별 차트'!F$2)</f>
        <v>1</v>
      </c>
      <c r="G43" s="15">
        <f>COUNTIFS('Raw Data'!$C:$C,'파트별 아이템별 차트'!$B43,'Raw Data'!$D:$D,'파트별 아이템별 차트'!$D43,'Raw Data'!$A:$A,'파트별 아이템별 차트'!$C43,'Raw Data'!$B:$B,'파트별 아이템별 차트'!G$2)</f>
        <v>0</v>
      </c>
      <c r="H43" s="15">
        <f>COUNTIFS('Raw Data'!$C:$C,'파트별 아이템별 차트'!$B43,'Raw Data'!$D:$D,'파트별 아이템별 차트'!$D43,'Raw Data'!$A:$A,'파트별 아이템별 차트'!$C43,'Raw Data'!$B:$B,'파트별 아이템별 차트'!H$2)</f>
        <v>0</v>
      </c>
      <c r="I43" s="15">
        <f>COUNTIFS('Raw Data'!$C:$C,'파트별 아이템별 차트'!$B43,'Raw Data'!$D:$D,'파트별 아이템별 차트'!$D43,'Raw Data'!$A:$A,'파트별 아이템별 차트'!$C43,'Raw Data'!$B:$B,'파트별 아이템별 차트'!I$2)</f>
        <v>0</v>
      </c>
      <c r="J43" s="15">
        <f>COUNTIFS('Raw Data'!$C:$C,'파트별 아이템별 차트'!$B43,'Raw Data'!$D:$D,'파트별 아이템별 차트'!$D43,'Raw Data'!$A:$A,'파트별 아이템별 차트'!$C43,'Raw Data'!$B:$B,'파트별 아이템별 차트'!J$2)</f>
        <v>0</v>
      </c>
      <c r="K43" s="15">
        <f>COUNTIFS('Raw Data'!$C:$C,'파트별 아이템별 차트'!$B43,'Raw Data'!$D:$D,'파트별 아이템별 차트'!$D43,'Raw Data'!$A:$A,'파트별 아이템별 차트'!$C43,'Raw Data'!$B:$B,'파트별 아이템별 차트'!K$2)</f>
        <v>0</v>
      </c>
      <c r="L43" s="15">
        <f>COUNTIFS('Raw Data'!$C:$C,'파트별 아이템별 차트'!$B43,'Raw Data'!$D:$D,'파트별 아이템별 차트'!$D43,'Raw Data'!$A:$A,'파트별 아이템별 차트'!$C43,'Raw Data'!$B:$B,'파트별 아이템별 차트'!L$2)</f>
        <v>0</v>
      </c>
      <c r="M43" s="15">
        <f>COUNTIFS('Raw Data'!$C:$C,'파트별 아이템별 차트'!$B43,'Raw Data'!$D:$D,'파트별 아이템별 차트'!$D43,'Raw Data'!$A:$A,'파트별 아이템별 차트'!$C43,'Raw Data'!$B:$B,'파트별 아이템별 차트'!M$2)</f>
        <v>0</v>
      </c>
      <c r="N43" s="15">
        <f>COUNTIFS('Raw Data'!$C:$C,'파트별 아이템별 차트'!$B43,'Raw Data'!$D:$D,'파트별 아이템별 차트'!$D43,'Raw Data'!$A:$A,'파트별 아이템별 차트'!$C43,'Raw Data'!$B:$B,'파트별 아이템별 차트'!N$2)</f>
        <v>0</v>
      </c>
      <c r="O43" s="15">
        <f>COUNTIFS('Raw Data'!$C:$C,'파트별 아이템별 차트'!$B43,'Raw Data'!$D:$D,'파트별 아이템별 차트'!$D43,'Raw Data'!$A:$A,'파트별 아이템별 차트'!$C43,'Raw Data'!$B:$B,'파트별 아이템별 차트'!O$2)</f>
        <v>0</v>
      </c>
      <c r="P43" s="16">
        <f>COUNTIFS('Raw Data'!$C:$C,'파트별 아이템별 차트'!$B43,'Raw Data'!$D:$D,'파트별 아이템별 차트'!$D43,'Raw Data'!$A:$A,'파트별 아이템별 차트'!$C43,'Raw Data'!$B:$B,'파트별 아이템별 차트'!P$2)</f>
        <v>0</v>
      </c>
      <c r="Q43" s="8">
        <f t="shared" si="1"/>
        <v>1</v>
      </c>
    </row>
    <row r="44" spans="1:17">
      <c r="A44" s="9">
        <f t="shared" ref="A44" si="37">A43</f>
        <v>20</v>
      </c>
      <c r="B44" s="9" t="str">
        <f>_xlfn.XLOOKUP($A44,'BACK DATA'!$A:$A,'BACK DATA'!$B:$B)</f>
        <v>ichroma</v>
      </c>
      <c r="C44" s="9">
        <v>2023</v>
      </c>
      <c r="D44" s="9" t="str">
        <f>_xlfn.XLOOKUP($A44,'BACK DATA'!$A:$A,'BACK DATA'!$C:$C)</f>
        <v>AMH</v>
      </c>
      <c r="E44" s="17">
        <f>COUNTIFS('Raw Data'!$C:$C,'파트별 아이템별 차트'!$B44,'Raw Data'!$D:$D,'파트별 아이템별 차트'!$D44,'Raw Data'!$A:$A,'파트별 아이템별 차트'!$C44,'Raw Data'!$B:$B,'파트별 아이템별 차트'!E$2)</f>
        <v>0</v>
      </c>
      <c r="F44" s="18">
        <f>COUNTIFS('Raw Data'!$C:$C,'파트별 아이템별 차트'!$B44,'Raw Data'!$D:$D,'파트별 아이템별 차트'!$D44,'Raw Data'!$A:$A,'파트별 아이템별 차트'!$C44,'Raw Data'!$B:$B,'파트별 아이템별 차트'!F$2)</f>
        <v>0</v>
      </c>
      <c r="G44" s="18">
        <f>COUNTIFS('Raw Data'!$C:$C,'파트별 아이템별 차트'!$B44,'Raw Data'!$D:$D,'파트별 아이템별 차트'!$D44,'Raw Data'!$A:$A,'파트별 아이템별 차트'!$C44,'Raw Data'!$B:$B,'파트별 아이템별 차트'!G$2)</f>
        <v>0</v>
      </c>
      <c r="H44" s="18">
        <f>COUNTIFS('Raw Data'!$C:$C,'파트별 아이템별 차트'!$B44,'Raw Data'!$D:$D,'파트별 아이템별 차트'!$D44,'Raw Data'!$A:$A,'파트별 아이템별 차트'!$C44,'Raw Data'!$B:$B,'파트별 아이템별 차트'!H$2)</f>
        <v>1</v>
      </c>
      <c r="I44" s="18">
        <f>COUNTIFS('Raw Data'!$C:$C,'파트별 아이템별 차트'!$B44,'Raw Data'!$D:$D,'파트별 아이템별 차트'!$D44,'Raw Data'!$A:$A,'파트별 아이템별 차트'!$C44,'Raw Data'!$B:$B,'파트별 아이템별 차트'!I$2)</f>
        <v>1</v>
      </c>
      <c r="J44" s="18">
        <f>COUNTIFS('Raw Data'!$C:$C,'파트별 아이템별 차트'!$B44,'Raw Data'!$D:$D,'파트별 아이템별 차트'!$D44,'Raw Data'!$A:$A,'파트별 아이템별 차트'!$C44,'Raw Data'!$B:$B,'파트별 아이템별 차트'!J$2)</f>
        <v>1</v>
      </c>
      <c r="K44" s="18">
        <f>COUNTIFS('Raw Data'!$C:$C,'파트별 아이템별 차트'!$B44,'Raw Data'!$D:$D,'파트별 아이템별 차트'!$D44,'Raw Data'!$A:$A,'파트별 아이템별 차트'!$C44,'Raw Data'!$B:$B,'파트별 아이템별 차트'!K$2)</f>
        <v>1</v>
      </c>
      <c r="L44" s="18">
        <f>COUNTIFS('Raw Data'!$C:$C,'파트별 아이템별 차트'!$B44,'Raw Data'!$D:$D,'파트별 아이템별 차트'!$D44,'Raw Data'!$A:$A,'파트별 아이템별 차트'!$C44,'Raw Data'!$B:$B,'파트별 아이템별 차트'!L$2)</f>
        <v>1</v>
      </c>
      <c r="M44" s="18">
        <f>COUNTIFS('Raw Data'!$C:$C,'파트별 아이템별 차트'!$B44,'Raw Data'!$D:$D,'파트별 아이템별 차트'!$D44,'Raw Data'!$A:$A,'파트별 아이템별 차트'!$C44,'Raw Data'!$B:$B,'파트별 아이템별 차트'!M$2)</f>
        <v>0</v>
      </c>
      <c r="N44" s="18">
        <f>COUNTIFS('Raw Data'!$C:$C,'파트별 아이템별 차트'!$B44,'Raw Data'!$D:$D,'파트별 아이템별 차트'!$D44,'Raw Data'!$A:$A,'파트별 아이템별 차트'!$C44,'Raw Data'!$B:$B,'파트별 아이템별 차트'!N$2)</f>
        <v>2</v>
      </c>
      <c r="O44" s="18">
        <f>COUNTIFS('Raw Data'!$C:$C,'파트별 아이템별 차트'!$B44,'Raw Data'!$D:$D,'파트별 아이템별 차트'!$D44,'Raw Data'!$A:$A,'파트별 아이템별 차트'!$C44,'Raw Data'!$B:$B,'파트별 아이템별 차트'!O$2)</f>
        <v>0</v>
      </c>
      <c r="P44" s="19">
        <f>COUNTIFS('Raw Data'!$C:$C,'파트별 아이템별 차트'!$B44,'Raw Data'!$D:$D,'파트별 아이템별 차트'!$D44,'Raw Data'!$A:$A,'파트별 아이템별 차트'!$C44,'Raw Data'!$B:$B,'파트별 아이템별 차트'!P$2)</f>
        <v>1</v>
      </c>
      <c r="Q44" s="10">
        <f t="shared" si="1"/>
        <v>8</v>
      </c>
    </row>
    <row r="45" spans="1:17">
      <c r="A45" s="7">
        <f t="shared" ref="A45" si="38">A43+1</f>
        <v>21</v>
      </c>
      <c r="B45" s="7" t="str">
        <f>_xlfn.XLOOKUP($A45,'BACK DATA'!$A:$A,'BACK DATA'!$B:$B)</f>
        <v>ichroma</v>
      </c>
      <c r="C45" s="7">
        <v>2022</v>
      </c>
      <c r="D45" s="7" t="str">
        <f>_xlfn.XLOOKUP($A45,'BACK DATA'!$A:$A,'BACK DATA'!$C:$C)</f>
        <v>CRP</v>
      </c>
      <c r="E45" s="14">
        <f>COUNTIFS('Raw Data'!$C:$C,'파트별 아이템별 차트'!$B45,'Raw Data'!$D:$D,'파트별 아이템별 차트'!$D45,'Raw Data'!$A:$A,'파트별 아이템별 차트'!$C45,'Raw Data'!$B:$B,'파트별 아이템별 차트'!E$2)</f>
        <v>1</v>
      </c>
      <c r="F45" s="15">
        <f>COUNTIFS('Raw Data'!$C:$C,'파트별 아이템별 차트'!$B45,'Raw Data'!$D:$D,'파트별 아이템별 차트'!$D45,'Raw Data'!$A:$A,'파트별 아이템별 차트'!$C45,'Raw Data'!$B:$B,'파트별 아이템별 차트'!F$2)</f>
        <v>0</v>
      </c>
      <c r="G45" s="15">
        <f>COUNTIFS('Raw Data'!$C:$C,'파트별 아이템별 차트'!$B45,'Raw Data'!$D:$D,'파트별 아이템별 차트'!$D45,'Raw Data'!$A:$A,'파트별 아이템별 차트'!$C45,'Raw Data'!$B:$B,'파트별 아이템별 차트'!G$2)</f>
        <v>0</v>
      </c>
      <c r="H45" s="15">
        <f>COUNTIFS('Raw Data'!$C:$C,'파트별 아이템별 차트'!$B45,'Raw Data'!$D:$D,'파트별 아이템별 차트'!$D45,'Raw Data'!$A:$A,'파트별 아이템별 차트'!$C45,'Raw Data'!$B:$B,'파트별 아이템별 차트'!H$2)</f>
        <v>0</v>
      </c>
      <c r="I45" s="15">
        <f>COUNTIFS('Raw Data'!$C:$C,'파트별 아이템별 차트'!$B45,'Raw Data'!$D:$D,'파트별 아이템별 차트'!$D45,'Raw Data'!$A:$A,'파트별 아이템별 차트'!$C45,'Raw Data'!$B:$B,'파트별 아이템별 차트'!I$2)</f>
        <v>0</v>
      </c>
      <c r="J45" s="15">
        <f>COUNTIFS('Raw Data'!$C:$C,'파트별 아이템별 차트'!$B45,'Raw Data'!$D:$D,'파트별 아이템별 차트'!$D45,'Raw Data'!$A:$A,'파트별 아이템별 차트'!$C45,'Raw Data'!$B:$B,'파트별 아이템별 차트'!J$2)</f>
        <v>0</v>
      </c>
      <c r="K45" s="15">
        <f>COUNTIFS('Raw Data'!$C:$C,'파트별 아이템별 차트'!$B45,'Raw Data'!$D:$D,'파트별 아이템별 차트'!$D45,'Raw Data'!$A:$A,'파트별 아이템별 차트'!$C45,'Raw Data'!$B:$B,'파트별 아이템별 차트'!K$2)</f>
        <v>0</v>
      </c>
      <c r="L45" s="15">
        <f>COUNTIFS('Raw Data'!$C:$C,'파트별 아이템별 차트'!$B45,'Raw Data'!$D:$D,'파트별 아이템별 차트'!$D45,'Raw Data'!$A:$A,'파트별 아이템별 차트'!$C45,'Raw Data'!$B:$B,'파트별 아이템별 차트'!L$2)</f>
        <v>0</v>
      </c>
      <c r="M45" s="15">
        <f>COUNTIFS('Raw Data'!$C:$C,'파트별 아이템별 차트'!$B45,'Raw Data'!$D:$D,'파트별 아이템별 차트'!$D45,'Raw Data'!$A:$A,'파트별 아이템별 차트'!$C45,'Raw Data'!$B:$B,'파트별 아이템별 차트'!M$2)</f>
        <v>0</v>
      </c>
      <c r="N45" s="15">
        <f>COUNTIFS('Raw Data'!$C:$C,'파트별 아이템별 차트'!$B45,'Raw Data'!$D:$D,'파트별 아이템별 차트'!$D45,'Raw Data'!$A:$A,'파트별 아이템별 차트'!$C45,'Raw Data'!$B:$B,'파트별 아이템별 차트'!N$2)</f>
        <v>0</v>
      </c>
      <c r="O45" s="15">
        <f>COUNTIFS('Raw Data'!$C:$C,'파트별 아이템별 차트'!$B45,'Raw Data'!$D:$D,'파트별 아이템별 차트'!$D45,'Raw Data'!$A:$A,'파트별 아이템별 차트'!$C45,'Raw Data'!$B:$B,'파트별 아이템별 차트'!O$2)</f>
        <v>0</v>
      </c>
      <c r="P45" s="16">
        <f>COUNTIFS('Raw Data'!$C:$C,'파트별 아이템별 차트'!$B45,'Raw Data'!$D:$D,'파트별 아이템별 차트'!$D45,'Raw Data'!$A:$A,'파트별 아이템별 차트'!$C45,'Raw Data'!$B:$B,'파트별 아이템별 차트'!P$2)</f>
        <v>0</v>
      </c>
      <c r="Q45" s="8">
        <f t="shared" si="1"/>
        <v>1</v>
      </c>
    </row>
    <row r="46" spans="1:17">
      <c r="A46" s="9">
        <f t="shared" ref="A46" si="39">A45</f>
        <v>21</v>
      </c>
      <c r="B46" s="9" t="str">
        <f>_xlfn.XLOOKUP($A46,'BACK DATA'!$A:$A,'BACK DATA'!$B:$B)</f>
        <v>ichroma</v>
      </c>
      <c r="C46" s="9">
        <v>2023</v>
      </c>
      <c r="D46" s="9" t="str">
        <f>_xlfn.XLOOKUP($A46,'BACK DATA'!$A:$A,'BACK DATA'!$C:$C)</f>
        <v>CRP</v>
      </c>
      <c r="E46" s="17">
        <f>COUNTIFS('Raw Data'!$C:$C,'파트별 아이템별 차트'!$B46,'Raw Data'!$D:$D,'파트별 아이템별 차트'!$D46,'Raw Data'!$A:$A,'파트별 아이템별 차트'!$C46,'Raw Data'!$B:$B,'파트별 아이템별 차트'!E$2)</f>
        <v>6</v>
      </c>
      <c r="F46" s="18">
        <f>COUNTIFS('Raw Data'!$C:$C,'파트별 아이템별 차트'!$B46,'Raw Data'!$D:$D,'파트별 아이템별 차트'!$D46,'Raw Data'!$A:$A,'파트별 아이템별 차트'!$C46,'Raw Data'!$B:$B,'파트별 아이템별 차트'!F$2)</f>
        <v>0</v>
      </c>
      <c r="G46" s="18">
        <f>COUNTIFS('Raw Data'!$C:$C,'파트별 아이템별 차트'!$B46,'Raw Data'!$D:$D,'파트별 아이템별 차트'!$D46,'Raw Data'!$A:$A,'파트별 아이템별 차트'!$C46,'Raw Data'!$B:$B,'파트별 아이템별 차트'!G$2)</f>
        <v>0</v>
      </c>
      <c r="H46" s="18">
        <f>COUNTIFS('Raw Data'!$C:$C,'파트별 아이템별 차트'!$B46,'Raw Data'!$D:$D,'파트별 아이템별 차트'!$D46,'Raw Data'!$A:$A,'파트별 아이템별 차트'!$C46,'Raw Data'!$B:$B,'파트별 아이템별 차트'!H$2)</f>
        <v>0</v>
      </c>
      <c r="I46" s="18">
        <f>COUNTIFS('Raw Data'!$C:$C,'파트별 아이템별 차트'!$B46,'Raw Data'!$D:$D,'파트별 아이템별 차트'!$D46,'Raw Data'!$A:$A,'파트별 아이템별 차트'!$C46,'Raw Data'!$B:$B,'파트별 아이템별 차트'!I$2)</f>
        <v>1</v>
      </c>
      <c r="J46" s="18">
        <f>COUNTIFS('Raw Data'!$C:$C,'파트별 아이템별 차트'!$B46,'Raw Data'!$D:$D,'파트별 아이템별 차트'!$D46,'Raw Data'!$A:$A,'파트별 아이템별 차트'!$C46,'Raw Data'!$B:$B,'파트별 아이템별 차트'!J$2)</f>
        <v>0</v>
      </c>
      <c r="K46" s="18">
        <f>COUNTIFS('Raw Data'!$C:$C,'파트별 아이템별 차트'!$B46,'Raw Data'!$D:$D,'파트별 아이템별 차트'!$D46,'Raw Data'!$A:$A,'파트별 아이템별 차트'!$C46,'Raw Data'!$B:$B,'파트별 아이템별 차트'!K$2)</f>
        <v>0</v>
      </c>
      <c r="L46" s="18">
        <f>COUNTIFS('Raw Data'!$C:$C,'파트별 아이템별 차트'!$B46,'Raw Data'!$D:$D,'파트별 아이템별 차트'!$D46,'Raw Data'!$A:$A,'파트별 아이템별 차트'!$C46,'Raw Data'!$B:$B,'파트별 아이템별 차트'!L$2)</f>
        <v>0</v>
      </c>
      <c r="M46" s="18">
        <f>COUNTIFS('Raw Data'!$C:$C,'파트별 아이템별 차트'!$B46,'Raw Data'!$D:$D,'파트별 아이템별 차트'!$D46,'Raw Data'!$A:$A,'파트별 아이템별 차트'!$C46,'Raw Data'!$B:$B,'파트별 아이템별 차트'!M$2)</f>
        <v>0</v>
      </c>
      <c r="N46" s="18">
        <f>COUNTIFS('Raw Data'!$C:$C,'파트별 아이템별 차트'!$B46,'Raw Data'!$D:$D,'파트별 아이템별 차트'!$D46,'Raw Data'!$A:$A,'파트별 아이템별 차트'!$C46,'Raw Data'!$B:$B,'파트별 아이템별 차트'!N$2)</f>
        <v>0</v>
      </c>
      <c r="O46" s="18">
        <f>COUNTIFS('Raw Data'!$C:$C,'파트별 아이템별 차트'!$B46,'Raw Data'!$D:$D,'파트별 아이템별 차트'!$D46,'Raw Data'!$A:$A,'파트별 아이템별 차트'!$C46,'Raw Data'!$B:$B,'파트별 아이템별 차트'!O$2)</f>
        <v>0</v>
      </c>
      <c r="P46" s="19">
        <f>COUNTIFS('Raw Data'!$C:$C,'파트별 아이템별 차트'!$B46,'Raw Data'!$D:$D,'파트별 아이템별 차트'!$D46,'Raw Data'!$A:$A,'파트별 아이템별 차트'!$C46,'Raw Data'!$B:$B,'파트별 아이템별 차트'!P$2)</f>
        <v>0</v>
      </c>
      <c r="Q46" s="10">
        <f t="shared" si="1"/>
        <v>7</v>
      </c>
    </row>
    <row r="47" spans="1:17">
      <c r="A47" s="7">
        <f t="shared" ref="A47" si="40">A45+1</f>
        <v>22</v>
      </c>
      <c r="B47" s="7" t="str">
        <f>_xlfn.XLOOKUP($A47,'BACK DATA'!$A:$A,'BACK DATA'!$B:$B)</f>
        <v>ichroma</v>
      </c>
      <c r="C47" s="7">
        <v>2022</v>
      </c>
      <c r="D47" s="7" t="str">
        <f>_xlfn.XLOOKUP($A47,'BACK DATA'!$A:$A,'BACK DATA'!$C:$C)</f>
        <v>RF IgM</v>
      </c>
      <c r="E47" s="14">
        <f>COUNTIFS('Raw Data'!$C:$C,'파트별 아이템별 차트'!$B47,'Raw Data'!$D:$D,'파트별 아이템별 차트'!$D47,'Raw Data'!$A:$A,'파트별 아이템별 차트'!$C47,'Raw Data'!$B:$B,'파트별 아이템별 차트'!E$2)</f>
        <v>0</v>
      </c>
      <c r="F47" s="15">
        <f>COUNTIFS('Raw Data'!$C:$C,'파트별 아이템별 차트'!$B47,'Raw Data'!$D:$D,'파트별 아이템별 차트'!$D47,'Raw Data'!$A:$A,'파트별 아이템별 차트'!$C47,'Raw Data'!$B:$B,'파트별 아이템별 차트'!F$2)</f>
        <v>0</v>
      </c>
      <c r="G47" s="15">
        <f>COUNTIFS('Raw Data'!$C:$C,'파트별 아이템별 차트'!$B47,'Raw Data'!$D:$D,'파트별 아이템별 차트'!$D47,'Raw Data'!$A:$A,'파트별 아이템별 차트'!$C47,'Raw Data'!$B:$B,'파트별 아이템별 차트'!G$2)</f>
        <v>0</v>
      </c>
      <c r="H47" s="15">
        <f>COUNTIFS('Raw Data'!$C:$C,'파트별 아이템별 차트'!$B47,'Raw Data'!$D:$D,'파트별 아이템별 차트'!$D47,'Raw Data'!$A:$A,'파트별 아이템별 차트'!$C47,'Raw Data'!$B:$B,'파트별 아이템별 차트'!H$2)</f>
        <v>0</v>
      </c>
      <c r="I47" s="15">
        <f>COUNTIFS('Raw Data'!$C:$C,'파트별 아이템별 차트'!$B47,'Raw Data'!$D:$D,'파트별 아이템별 차트'!$D47,'Raw Data'!$A:$A,'파트별 아이템별 차트'!$C47,'Raw Data'!$B:$B,'파트별 아이템별 차트'!I$2)</f>
        <v>0</v>
      </c>
      <c r="J47" s="15">
        <f>COUNTIFS('Raw Data'!$C:$C,'파트별 아이템별 차트'!$B47,'Raw Data'!$D:$D,'파트별 아이템별 차트'!$D47,'Raw Data'!$A:$A,'파트별 아이템별 차트'!$C47,'Raw Data'!$B:$B,'파트별 아이템별 차트'!J$2)</f>
        <v>0</v>
      </c>
      <c r="K47" s="15">
        <f>COUNTIFS('Raw Data'!$C:$C,'파트별 아이템별 차트'!$B47,'Raw Data'!$D:$D,'파트별 아이템별 차트'!$D47,'Raw Data'!$A:$A,'파트별 아이템별 차트'!$C47,'Raw Data'!$B:$B,'파트별 아이템별 차트'!K$2)</f>
        <v>1</v>
      </c>
      <c r="L47" s="15">
        <f>COUNTIFS('Raw Data'!$C:$C,'파트별 아이템별 차트'!$B47,'Raw Data'!$D:$D,'파트별 아이템별 차트'!$D47,'Raw Data'!$A:$A,'파트별 아이템별 차트'!$C47,'Raw Data'!$B:$B,'파트별 아이템별 차트'!L$2)</f>
        <v>0</v>
      </c>
      <c r="M47" s="15">
        <f>COUNTIFS('Raw Data'!$C:$C,'파트별 아이템별 차트'!$B47,'Raw Data'!$D:$D,'파트별 아이템별 차트'!$D47,'Raw Data'!$A:$A,'파트별 아이템별 차트'!$C47,'Raw Data'!$B:$B,'파트별 아이템별 차트'!M$2)</f>
        <v>0</v>
      </c>
      <c r="N47" s="15">
        <f>COUNTIFS('Raw Data'!$C:$C,'파트별 아이템별 차트'!$B47,'Raw Data'!$D:$D,'파트별 아이템별 차트'!$D47,'Raw Data'!$A:$A,'파트별 아이템별 차트'!$C47,'Raw Data'!$B:$B,'파트별 아이템별 차트'!N$2)</f>
        <v>0</v>
      </c>
      <c r="O47" s="15">
        <f>COUNTIFS('Raw Data'!$C:$C,'파트별 아이템별 차트'!$B47,'Raw Data'!$D:$D,'파트별 아이템별 차트'!$D47,'Raw Data'!$A:$A,'파트별 아이템별 차트'!$C47,'Raw Data'!$B:$B,'파트별 아이템별 차트'!O$2)</f>
        <v>0</v>
      </c>
      <c r="P47" s="16">
        <f>COUNTIFS('Raw Data'!$C:$C,'파트별 아이템별 차트'!$B47,'Raw Data'!$D:$D,'파트별 아이템별 차트'!$D47,'Raw Data'!$A:$A,'파트별 아이템별 차트'!$C47,'Raw Data'!$B:$B,'파트별 아이템별 차트'!P$2)</f>
        <v>0</v>
      </c>
      <c r="Q47" s="8">
        <f t="shared" si="1"/>
        <v>1</v>
      </c>
    </row>
    <row r="48" spans="1:17">
      <c r="A48" s="9">
        <f t="shared" ref="A48" si="41">A47</f>
        <v>22</v>
      </c>
      <c r="B48" s="9" t="str">
        <f>_xlfn.XLOOKUP($A48,'BACK DATA'!$A:$A,'BACK DATA'!$B:$B)</f>
        <v>ichroma</v>
      </c>
      <c r="C48" s="9">
        <v>2023</v>
      </c>
      <c r="D48" s="9" t="str">
        <f>_xlfn.XLOOKUP($A48,'BACK DATA'!$A:$A,'BACK DATA'!$C:$C)</f>
        <v>RF IgM</v>
      </c>
      <c r="E48" s="17">
        <f>COUNTIFS('Raw Data'!$C:$C,'파트별 아이템별 차트'!$B48,'Raw Data'!$D:$D,'파트별 아이템별 차트'!$D48,'Raw Data'!$A:$A,'파트별 아이템별 차트'!$C48,'Raw Data'!$B:$B,'파트별 아이템별 차트'!E$2)</f>
        <v>0</v>
      </c>
      <c r="F48" s="18">
        <f>COUNTIFS('Raw Data'!$C:$C,'파트별 아이템별 차트'!$B48,'Raw Data'!$D:$D,'파트별 아이템별 차트'!$D48,'Raw Data'!$A:$A,'파트별 아이템별 차트'!$C48,'Raw Data'!$B:$B,'파트별 아이템별 차트'!F$2)</f>
        <v>0</v>
      </c>
      <c r="G48" s="18">
        <f>COUNTIFS('Raw Data'!$C:$C,'파트별 아이템별 차트'!$B48,'Raw Data'!$D:$D,'파트별 아이템별 차트'!$D48,'Raw Data'!$A:$A,'파트별 아이템별 차트'!$C48,'Raw Data'!$B:$B,'파트별 아이템별 차트'!G$2)</f>
        <v>0</v>
      </c>
      <c r="H48" s="18">
        <f>COUNTIFS('Raw Data'!$C:$C,'파트별 아이템별 차트'!$B48,'Raw Data'!$D:$D,'파트별 아이템별 차트'!$D48,'Raw Data'!$A:$A,'파트별 아이템별 차트'!$C48,'Raw Data'!$B:$B,'파트별 아이템별 차트'!H$2)</f>
        <v>2</v>
      </c>
      <c r="I48" s="18">
        <f>COUNTIFS('Raw Data'!$C:$C,'파트별 아이템별 차트'!$B48,'Raw Data'!$D:$D,'파트별 아이템별 차트'!$D48,'Raw Data'!$A:$A,'파트별 아이템별 차트'!$C48,'Raw Data'!$B:$B,'파트별 아이템별 차트'!I$2)</f>
        <v>1</v>
      </c>
      <c r="J48" s="18">
        <f>COUNTIFS('Raw Data'!$C:$C,'파트별 아이템별 차트'!$B48,'Raw Data'!$D:$D,'파트별 아이템별 차트'!$D48,'Raw Data'!$A:$A,'파트별 아이템별 차트'!$C48,'Raw Data'!$B:$B,'파트별 아이템별 차트'!J$2)</f>
        <v>0</v>
      </c>
      <c r="K48" s="18">
        <f>COUNTIFS('Raw Data'!$C:$C,'파트별 아이템별 차트'!$B48,'Raw Data'!$D:$D,'파트별 아이템별 차트'!$D48,'Raw Data'!$A:$A,'파트별 아이템별 차트'!$C48,'Raw Data'!$B:$B,'파트별 아이템별 차트'!K$2)</f>
        <v>2</v>
      </c>
      <c r="L48" s="18">
        <f>COUNTIFS('Raw Data'!$C:$C,'파트별 아이템별 차트'!$B48,'Raw Data'!$D:$D,'파트별 아이템별 차트'!$D48,'Raw Data'!$A:$A,'파트별 아이템별 차트'!$C48,'Raw Data'!$B:$B,'파트별 아이템별 차트'!L$2)</f>
        <v>2</v>
      </c>
      <c r="M48" s="18">
        <f>COUNTIFS('Raw Data'!$C:$C,'파트별 아이템별 차트'!$B48,'Raw Data'!$D:$D,'파트별 아이템별 차트'!$D48,'Raw Data'!$A:$A,'파트별 아이템별 차트'!$C48,'Raw Data'!$B:$B,'파트별 아이템별 차트'!M$2)</f>
        <v>0</v>
      </c>
      <c r="N48" s="18">
        <f>COUNTIFS('Raw Data'!$C:$C,'파트별 아이템별 차트'!$B48,'Raw Data'!$D:$D,'파트별 아이템별 차트'!$D48,'Raw Data'!$A:$A,'파트별 아이템별 차트'!$C48,'Raw Data'!$B:$B,'파트별 아이템별 차트'!N$2)</f>
        <v>0</v>
      </c>
      <c r="O48" s="18">
        <f>COUNTIFS('Raw Data'!$C:$C,'파트별 아이템별 차트'!$B48,'Raw Data'!$D:$D,'파트별 아이템별 차트'!$D48,'Raw Data'!$A:$A,'파트별 아이템별 차트'!$C48,'Raw Data'!$B:$B,'파트별 아이템별 차트'!O$2)</f>
        <v>0</v>
      </c>
      <c r="P48" s="19">
        <f>COUNTIFS('Raw Data'!$C:$C,'파트별 아이템별 차트'!$B48,'Raw Data'!$D:$D,'파트별 아이템별 차트'!$D48,'Raw Data'!$A:$A,'파트별 아이템별 차트'!$C48,'Raw Data'!$B:$B,'파트별 아이템별 차트'!P$2)</f>
        <v>0</v>
      </c>
      <c r="Q48" s="10">
        <f t="shared" si="1"/>
        <v>7</v>
      </c>
    </row>
    <row r="49" spans="1:17">
      <c r="A49" s="7">
        <f t="shared" ref="A49" si="42">A47+1</f>
        <v>23</v>
      </c>
      <c r="B49" s="7" t="str">
        <f>_xlfn.XLOOKUP($A49,'BACK DATA'!$A:$A,'BACK DATA'!$B:$B)</f>
        <v>ichroma</v>
      </c>
      <c r="C49" s="7">
        <v>2022</v>
      </c>
      <c r="D49" s="7" t="str">
        <f>_xlfn.XLOOKUP($A49,'BACK DATA'!$A:$A,'BACK DATA'!$C:$C)</f>
        <v>ASO</v>
      </c>
      <c r="E49" s="14">
        <f>COUNTIFS('Raw Data'!$C:$C,'파트별 아이템별 차트'!$B49,'Raw Data'!$D:$D,'파트별 아이템별 차트'!$D49,'Raw Data'!$A:$A,'파트별 아이템별 차트'!$C49,'Raw Data'!$B:$B,'파트별 아이템별 차트'!E$2)</f>
        <v>0</v>
      </c>
      <c r="F49" s="15">
        <f>COUNTIFS('Raw Data'!$C:$C,'파트별 아이템별 차트'!$B49,'Raw Data'!$D:$D,'파트별 아이템별 차트'!$D49,'Raw Data'!$A:$A,'파트별 아이템별 차트'!$C49,'Raw Data'!$B:$B,'파트별 아이템별 차트'!F$2)</f>
        <v>0</v>
      </c>
      <c r="G49" s="15">
        <f>COUNTIFS('Raw Data'!$C:$C,'파트별 아이템별 차트'!$B49,'Raw Data'!$D:$D,'파트별 아이템별 차트'!$D49,'Raw Data'!$A:$A,'파트별 아이템별 차트'!$C49,'Raw Data'!$B:$B,'파트별 아이템별 차트'!G$2)</f>
        <v>0</v>
      </c>
      <c r="H49" s="15">
        <f>COUNTIFS('Raw Data'!$C:$C,'파트별 아이템별 차트'!$B49,'Raw Data'!$D:$D,'파트별 아이템별 차트'!$D49,'Raw Data'!$A:$A,'파트별 아이템별 차트'!$C49,'Raw Data'!$B:$B,'파트별 아이템별 차트'!H$2)</f>
        <v>0</v>
      </c>
      <c r="I49" s="15">
        <f>COUNTIFS('Raw Data'!$C:$C,'파트별 아이템별 차트'!$B49,'Raw Data'!$D:$D,'파트별 아이템별 차트'!$D49,'Raw Data'!$A:$A,'파트별 아이템별 차트'!$C49,'Raw Data'!$B:$B,'파트별 아이템별 차트'!I$2)</f>
        <v>0</v>
      </c>
      <c r="J49" s="15">
        <f>COUNTIFS('Raw Data'!$C:$C,'파트별 아이템별 차트'!$B49,'Raw Data'!$D:$D,'파트별 아이템별 차트'!$D49,'Raw Data'!$A:$A,'파트별 아이템별 차트'!$C49,'Raw Data'!$B:$B,'파트별 아이템별 차트'!J$2)</f>
        <v>1</v>
      </c>
      <c r="K49" s="15">
        <f>COUNTIFS('Raw Data'!$C:$C,'파트별 아이템별 차트'!$B49,'Raw Data'!$D:$D,'파트별 아이템별 차트'!$D49,'Raw Data'!$A:$A,'파트별 아이템별 차트'!$C49,'Raw Data'!$B:$B,'파트별 아이템별 차트'!K$2)</f>
        <v>0</v>
      </c>
      <c r="L49" s="15">
        <f>COUNTIFS('Raw Data'!$C:$C,'파트별 아이템별 차트'!$B49,'Raw Data'!$D:$D,'파트별 아이템별 차트'!$D49,'Raw Data'!$A:$A,'파트별 아이템별 차트'!$C49,'Raw Data'!$B:$B,'파트별 아이템별 차트'!L$2)</f>
        <v>2</v>
      </c>
      <c r="M49" s="15">
        <f>COUNTIFS('Raw Data'!$C:$C,'파트별 아이템별 차트'!$B49,'Raw Data'!$D:$D,'파트별 아이템별 차트'!$D49,'Raw Data'!$A:$A,'파트별 아이템별 차트'!$C49,'Raw Data'!$B:$B,'파트별 아이템별 차트'!M$2)</f>
        <v>1</v>
      </c>
      <c r="N49" s="15">
        <f>COUNTIFS('Raw Data'!$C:$C,'파트별 아이템별 차트'!$B49,'Raw Data'!$D:$D,'파트별 아이템별 차트'!$D49,'Raw Data'!$A:$A,'파트별 아이템별 차트'!$C49,'Raw Data'!$B:$B,'파트별 아이템별 차트'!N$2)</f>
        <v>0</v>
      </c>
      <c r="O49" s="15">
        <f>COUNTIFS('Raw Data'!$C:$C,'파트별 아이템별 차트'!$B49,'Raw Data'!$D:$D,'파트별 아이템별 차트'!$D49,'Raw Data'!$A:$A,'파트별 아이템별 차트'!$C49,'Raw Data'!$B:$B,'파트별 아이템별 차트'!O$2)</f>
        <v>0</v>
      </c>
      <c r="P49" s="16">
        <f>COUNTIFS('Raw Data'!$C:$C,'파트별 아이템별 차트'!$B49,'Raw Data'!$D:$D,'파트별 아이템별 차트'!$D49,'Raw Data'!$A:$A,'파트별 아이템별 차트'!$C49,'Raw Data'!$B:$B,'파트별 아이템별 차트'!P$2)</f>
        <v>0</v>
      </c>
      <c r="Q49" s="8">
        <f t="shared" si="1"/>
        <v>4</v>
      </c>
    </row>
    <row r="50" spans="1:17">
      <c r="A50" s="9">
        <f t="shared" ref="A50" si="43">A49</f>
        <v>23</v>
      </c>
      <c r="B50" s="9" t="str">
        <f>_xlfn.XLOOKUP($A50,'BACK DATA'!$A:$A,'BACK DATA'!$B:$B)</f>
        <v>ichroma</v>
      </c>
      <c r="C50" s="9">
        <v>2023</v>
      </c>
      <c r="D50" s="9" t="str">
        <f>_xlfn.XLOOKUP($A50,'BACK DATA'!$A:$A,'BACK DATA'!$C:$C)</f>
        <v>ASO</v>
      </c>
      <c r="E50" s="17">
        <f>COUNTIFS('Raw Data'!$C:$C,'파트별 아이템별 차트'!$B50,'Raw Data'!$D:$D,'파트별 아이템별 차트'!$D50,'Raw Data'!$A:$A,'파트별 아이템별 차트'!$C50,'Raw Data'!$B:$B,'파트별 아이템별 차트'!E$2)</f>
        <v>0</v>
      </c>
      <c r="F50" s="18">
        <f>COUNTIFS('Raw Data'!$C:$C,'파트별 아이템별 차트'!$B50,'Raw Data'!$D:$D,'파트별 아이템별 차트'!$D50,'Raw Data'!$A:$A,'파트별 아이템별 차트'!$C50,'Raw Data'!$B:$B,'파트별 아이템별 차트'!F$2)</f>
        <v>0</v>
      </c>
      <c r="G50" s="18">
        <f>COUNTIFS('Raw Data'!$C:$C,'파트별 아이템별 차트'!$B50,'Raw Data'!$D:$D,'파트별 아이템별 차트'!$D50,'Raw Data'!$A:$A,'파트별 아이템별 차트'!$C50,'Raw Data'!$B:$B,'파트별 아이템별 차트'!G$2)</f>
        <v>0</v>
      </c>
      <c r="H50" s="18">
        <f>COUNTIFS('Raw Data'!$C:$C,'파트별 아이템별 차트'!$B50,'Raw Data'!$D:$D,'파트별 아이템별 차트'!$D50,'Raw Data'!$A:$A,'파트별 아이템별 차트'!$C50,'Raw Data'!$B:$B,'파트별 아이템별 차트'!H$2)</f>
        <v>0</v>
      </c>
      <c r="I50" s="18">
        <f>COUNTIFS('Raw Data'!$C:$C,'파트별 아이템별 차트'!$B50,'Raw Data'!$D:$D,'파트별 아이템별 차트'!$D50,'Raw Data'!$A:$A,'파트별 아이템별 차트'!$C50,'Raw Data'!$B:$B,'파트별 아이템별 차트'!I$2)</f>
        <v>3</v>
      </c>
      <c r="J50" s="18">
        <f>COUNTIFS('Raw Data'!$C:$C,'파트별 아이템별 차트'!$B50,'Raw Data'!$D:$D,'파트별 아이템별 차트'!$D50,'Raw Data'!$A:$A,'파트별 아이템별 차트'!$C50,'Raw Data'!$B:$B,'파트별 아이템별 차트'!J$2)</f>
        <v>0</v>
      </c>
      <c r="K50" s="18">
        <f>COUNTIFS('Raw Data'!$C:$C,'파트별 아이템별 차트'!$B50,'Raw Data'!$D:$D,'파트별 아이템별 차트'!$D50,'Raw Data'!$A:$A,'파트별 아이템별 차트'!$C50,'Raw Data'!$B:$B,'파트별 아이템별 차트'!K$2)</f>
        <v>0</v>
      </c>
      <c r="L50" s="18">
        <f>COUNTIFS('Raw Data'!$C:$C,'파트별 아이템별 차트'!$B50,'Raw Data'!$D:$D,'파트별 아이템별 차트'!$D50,'Raw Data'!$A:$A,'파트별 아이템별 차트'!$C50,'Raw Data'!$B:$B,'파트별 아이템별 차트'!L$2)</f>
        <v>0</v>
      </c>
      <c r="M50" s="18">
        <f>COUNTIFS('Raw Data'!$C:$C,'파트별 아이템별 차트'!$B50,'Raw Data'!$D:$D,'파트별 아이템별 차트'!$D50,'Raw Data'!$A:$A,'파트별 아이템별 차트'!$C50,'Raw Data'!$B:$B,'파트별 아이템별 차트'!M$2)</f>
        <v>0</v>
      </c>
      <c r="N50" s="18">
        <f>COUNTIFS('Raw Data'!$C:$C,'파트별 아이템별 차트'!$B50,'Raw Data'!$D:$D,'파트별 아이템별 차트'!$D50,'Raw Data'!$A:$A,'파트별 아이템별 차트'!$C50,'Raw Data'!$B:$B,'파트별 아이템별 차트'!N$2)</f>
        <v>1</v>
      </c>
      <c r="O50" s="18">
        <f>COUNTIFS('Raw Data'!$C:$C,'파트별 아이템별 차트'!$B50,'Raw Data'!$D:$D,'파트별 아이템별 차트'!$D50,'Raw Data'!$A:$A,'파트별 아이템별 차트'!$C50,'Raw Data'!$B:$B,'파트별 아이템별 차트'!O$2)</f>
        <v>2</v>
      </c>
      <c r="P50" s="19">
        <f>COUNTIFS('Raw Data'!$C:$C,'파트별 아이템별 차트'!$B50,'Raw Data'!$D:$D,'파트별 아이템별 차트'!$D50,'Raw Data'!$A:$A,'파트별 아이템별 차트'!$C50,'Raw Data'!$B:$B,'파트별 아이템별 차트'!P$2)</f>
        <v>1</v>
      </c>
      <c r="Q50" s="10">
        <f t="shared" si="1"/>
        <v>7</v>
      </c>
    </row>
    <row r="51" spans="1:17">
      <c r="A51" s="7">
        <f t="shared" ref="A51" si="44">A49+1</f>
        <v>24</v>
      </c>
      <c r="B51" s="7" t="str">
        <f>_xlfn.XLOOKUP($A51,'BACK DATA'!$A:$A,'BACK DATA'!$B:$B)</f>
        <v>ichroma</v>
      </c>
      <c r="C51" s="7">
        <v>2022</v>
      </c>
      <c r="D51" s="7" t="str">
        <f>_xlfn.XLOOKUP($A51,'BACK DATA'!$A:$A,'BACK DATA'!$C:$C)</f>
        <v>Cortisol</v>
      </c>
      <c r="E51" s="14">
        <f>COUNTIFS('Raw Data'!$C:$C,'파트별 아이템별 차트'!$B51,'Raw Data'!$D:$D,'파트별 아이템별 차트'!$D51,'Raw Data'!$A:$A,'파트별 아이템별 차트'!$C51,'Raw Data'!$B:$B,'파트별 아이템별 차트'!E$2)</f>
        <v>0</v>
      </c>
      <c r="F51" s="15">
        <f>COUNTIFS('Raw Data'!$C:$C,'파트별 아이템별 차트'!$B51,'Raw Data'!$D:$D,'파트별 아이템별 차트'!$D51,'Raw Data'!$A:$A,'파트별 아이템별 차트'!$C51,'Raw Data'!$B:$B,'파트별 아이템별 차트'!F$2)</f>
        <v>0</v>
      </c>
      <c r="G51" s="15">
        <f>COUNTIFS('Raw Data'!$C:$C,'파트별 아이템별 차트'!$B51,'Raw Data'!$D:$D,'파트별 아이템별 차트'!$D51,'Raw Data'!$A:$A,'파트별 아이템별 차트'!$C51,'Raw Data'!$B:$B,'파트별 아이템별 차트'!G$2)</f>
        <v>1</v>
      </c>
      <c r="H51" s="15">
        <f>COUNTIFS('Raw Data'!$C:$C,'파트별 아이템별 차트'!$B51,'Raw Data'!$D:$D,'파트별 아이템별 차트'!$D51,'Raw Data'!$A:$A,'파트별 아이템별 차트'!$C51,'Raw Data'!$B:$B,'파트별 아이템별 차트'!H$2)</f>
        <v>0</v>
      </c>
      <c r="I51" s="15">
        <f>COUNTIFS('Raw Data'!$C:$C,'파트별 아이템별 차트'!$B51,'Raw Data'!$D:$D,'파트별 아이템별 차트'!$D51,'Raw Data'!$A:$A,'파트별 아이템별 차트'!$C51,'Raw Data'!$B:$B,'파트별 아이템별 차트'!I$2)</f>
        <v>0</v>
      </c>
      <c r="J51" s="15">
        <f>COUNTIFS('Raw Data'!$C:$C,'파트별 아이템별 차트'!$B51,'Raw Data'!$D:$D,'파트별 아이템별 차트'!$D51,'Raw Data'!$A:$A,'파트별 아이템별 차트'!$C51,'Raw Data'!$B:$B,'파트별 아이템별 차트'!J$2)</f>
        <v>0</v>
      </c>
      <c r="K51" s="15">
        <f>COUNTIFS('Raw Data'!$C:$C,'파트별 아이템별 차트'!$B51,'Raw Data'!$D:$D,'파트별 아이템별 차트'!$D51,'Raw Data'!$A:$A,'파트별 아이템별 차트'!$C51,'Raw Data'!$B:$B,'파트별 아이템별 차트'!K$2)</f>
        <v>0</v>
      </c>
      <c r="L51" s="15">
        <f>COUNTIFS('Raw Data'!$C:$C,'파트별 아이템별 차트'!$B51,'Raw Data'!$D:$D,'파트별 아이템별 차트'!$D51,'Raw Data'!$A:$A,'파트별 아이템별 차트'!$C51,'Raw Data'!$B:$B,'파트별 아이템별 차트'!L$2)</f>
        <v>0</v>
      </c>
      <c r="M51" s="15">
        <f>COUNTIFS('Raw Data'!$C:$C,'파트별 아이템별 차트'!$B51,'Raw Data'!$D:$D,'파트별 아이템별 차트'!$D51,'Raw Data'!$A:$A,'파트별 아이템별 차트'!$C51,'Raw Data'!$B:$B,'파트별 아이템별 차트'!M$2)</f>
        <v>0</v>
      </c>
      <c r="N51" s="15">
        <f>COUNTIFS('Raw Data'!$C:$C,'파트별 아이템별 차트'!$B51,'Raw Data'!$D:$D,'파트별 아이템별 차트'!$D51,'Raw Data'!$A:$A,'파트별 아이템별 차트'!$C51,'Raw Data'!$B:$B,'파트별 아이템별 차트'!N$2)</f>
        <v>0</v>
      </c>
      <c r="O51" s="15">
        <f>COUNTIFS('Raw Data'!$C:$C,'파트별 아이템별 차트'!$B51,'Raw Data'!$D:$D,'파트별 아이템별 차트'!$D51,'Raw Data'!$A:$A,'파트별 아이템별 차트'!$C51,'Raw Data'!$B:$B,'파트별 아이템별 차트'!O$2)</f>
        <v>0</v>
      </c>
      <c r="P51" s="16">
        <f>COUNTIFS('Raw Data'!$C:$C,'파트별 아이템별 차트'!$B51,'Raw Data'!$D:$D,'파트별 아이템별 차트'!$D51,'Raw Data'!$A:$A,'파트별 아이템별 차트'!$C51,'Raw Data'!$B:$B,'파트별 아이템별 차트'!P$2)</f>
        <v>0</v>
      </c>
      <c r="Q51" s="8">
        <f t="shared" si="1"/>
        <v>1</v>
      </c>
    </row>
    <row r="52" spans="1:17">
      <c r="A52" s="9">
        <f t="shared" ref="A52" si="45">A51</f>
        <v>24</v>
      </c>
      <c r="B52" s="9" t="str">
        <f>_xlfn.XLOOKUP($A52,'BACK DATA'!$A:$A,'BACK DATA'!$B:$B)</f>
        <v>ichroma</v>
      </c>
      <c r="C52" s="9">
        <v>2023</v>
      </c>
      <c r="D52" s="9" t="str">
        <f>_xlfn.XLOOKUP($A52,'BACK DATA'!$A:$A,'BACK DATA'!$C:$C)</f>
        <v>Cortisol</v>
      </c>
      <c r="E52" s="17">
        <f>COUNTIFS('Raw Data'!$C:$C,'파트별 아이템별 차트'!$B52,'Raw Data'!$D:$D,'파트별 아이템별 차트'!$D52,'Raw Data'!$A:$A,'파트별 아이템별 차트'!$C52,'Raw Data'!$B:$B,'파트별 아이템별 차트'!E$2)</f>
        <v>1</v>
      </c>
      <c r="F52" s="18">
        <f>COUNTIFS('Raw Data'!$C:$C,'파트별 아이템별 차트'!$B52,'Raw Data'!$D:$D,'파트별 아이템별 차트'!$D52,'Raw Data'!$A:$A,'파트별 아이템별 차트'!$C52,'Raw Data'!$B:$B,'파트별 아이템별 차트'!F$2)</f>
        <v>0</v>
      </c>
      <c r="G52" s="18">
        <f>COUNTIFS('Raw Data'!$C:$C,'파트별 아이템별 차트'!$B52,'Raw Data'!$D:$D,'파트별 아이템별 차트'!$D52,'Raw Data'!$A:$A,'파트별 아이템별 차트'!$C52,'Raw Data'!$B:$B,'파트별 아이템별 차트'!G$2)</f>
        <v>0</v>
      </c>
      <c r="H52" s="18">
        <f>COUNTIFS('Raw Data'!$C:$C,'파트별 아이템별 차트'!$B52,'Raw Data'!$D:$D,'파트별 아이템별 차트'!$D52,'Raw Data'!$A:$A,'파트별 아이템별 차트'!$C52,'Raw Data'!$B:$B,'파트별 아이템별 차트'!H$2)</f>
        <v>0</v>
      </c>
      <c r="I52" s="18">
        <f>COUNTIFS('Raw Data'!$C:$C,'파트별 아이템별 차트'!$B52,'Raw Data'!$D:$D,'파트별 아이템별 차트'!$D52,'Raw Data'!$A:$A,'파트별 아이템별 차트'!$C52,'Raw Data'!$B:$B,'파트별 아이템별 차트'!I$2)</f>
        <v>1</v>
      </c>
      <c r="J52" s="18">
        <f>COUNTIFS('Raw Data'!$C:$C,'파트별 아이템별 차트'!$B52,'Raw Data'!$D:$D,'파트별 아이템별 차트'!$D52,'Raw Data'!$A:$A,'파트별 아이템별 차트'!$C52,'Raw Data'!$B:$B,'파트별 아이템별 차트'!J$2)</f>
        <v>1</v>
      </c>
      <c r="K52" s="18">
        <f>COUNTIFS('Raw Data'!$C:$C,'파트별 아이템별 차트'!$B52,'Raw Data'!$D:$D,'파트별 아이템별 차트'!$D52,'Raw Data'!$A:$A,'파트별 아이템별 차트'!$C52,'Raw Data'!$B:$B,'파트별 아이템별 차트'!K$2)</f>
        <v>1</v>
      </c>
      <c r="L52" s="18">
        <f>COUNTIFS('Raw Data'!$C:$C,'파트별 아이템별 차트'!$B52,'Raw Data'!$D:$D,'파트별 아이템별 차트'!$D52,'Raw Data'!$A:$A,'파트별 아이템별 차트'!$C52,'Raw Data'!$B:$B,'파트별 아이템별 차트'!L$2)</f>
        <v>0</v>
      </c>
      <c r="M52" s="18">
        <f>COUNTIFS('Raw Data'!$C:$C,'파트별 아이템별 차트'!$B52,'Raw Data'!$D:$D,'파트별 아이템별 차트'!$D52,'Raw Data'!$A:$A,'파트별 아이템별 차트'!$C52,'Raw Data'!$B:$B,'파트별 아이템별 차트'!M$2)</f>
        <v>1</v>
      </c>
      <c r="N52" s="18">
        <f>COUNTIFS('Raw Data'!$C:$C,'파트별 아이템별 차트'!$B52,'Raw Data'!$D:$D,'파트별 아이템별 차트'!$D52,'Raw Data'!$A:$A,'파트별 아이템별 차트'!$C52,'Raw Data'!$B:$B,'파트별 아이템별 차트'!N$2)</f>
        <v>1</v>
      </c>
      <c r="O52" s="18">
        <f>COUNTIFS('Raw Data'!$C:$C,'파트별 아이템별 차트'!$B52,'Raw Data'!$D:$D,'파트별 아이템별 차트'!$D52,'Raw Data'!$A:$A,'파트별 아이템별 차트'!$C52,'Raw Data'!$B:$B,'파트별 아이템별 차트'!O$2)</f>
        <v>0</v>
      </c>
      <c r="P52" s="19">
        <f>COUNTIFS('Raw Data'!$C:$C,'파트별 아이템별 차트'!$B52,'Raw Data'!$D:$D,'파트별 아이템별 차트'!$D52,'Raw Data'!$A:$A,'파트별 아이템별 차트'!$C52,'Raw Data'!$B:$B,'파트별 아이템별 차트'!P$2)</f>
        <v>0</v>
      </c>
      <c r="Q52" s="10">
        <f t="shared" si="1"/>
        <v>6</v>
      </c>
    </row>
    <row r="53" spans="1:17">
      <c r="A53" s="7">
        <f t="shared" ref="A53" si="46">A51+1</f>
        <v>25</v>
      </c>
      <c r="B53" s="7" t="str">
        <f>_xlfn.XLOOKUP($A53,'BACK DATA'!$A:$A,'BACK DATA'!$B:$B)</f>
        <v>ichroma</v>
      </c>
      <c r="C53" s="7">
        <v>2022</v>
      </c>
      <c r="D53" s="7" t="str">
        <f>_xlfn.XLOOKUP($A53,'BACK DATA'!$A:$A,'BACK DATA'!$C:$C)</f>
        <v>Tn-I Plus</v>
      </c>
      <c r="E53" s="14">
        <f>COUNTIFS('Raw Data'!$C:$C,'파트별 아이템별 차트'!$B53,'Raw Data'!$D:$D,'파트별 아이템별 차트'!$D53,'Raw Data'!$A:$A,'파트별 아이템별 차트'!$C53,'Raw Data'!$B:$B,'파트별 아이템별 차트'!E$2)</f>
        <v>1</v>
      </c>
      <c r="F53" s="15">
        <f>COUNTIFS('Raw Data'!$C:$C,'파트별 아이템별 차트'!$B53,'Raw Data'!$D:$D,'파트별 아이템별 차트'!$D53,'Raw Data'!$A:$A,'파트별 아이템별 차트'!$C53,'Raw Data'!$B:$B,'파트별 아이템별 차트'!F$2)</f>
        <v>0</v>
      </c>
      <c r="G53" s="15">
        <f>COUNTIFS('Raw Data'!$C:$C,'파트별 아이템별 차트'!$B53,'Raw Data'!$D:$D,'파트별 아이템별 차트'!$D53,'Raw Data'!$A:$A,'파트별 아이템별 차트'!$C53,'Raw Data'!$B:$B,'파트별 아이템별 차트'!G$2)</f>
        <v>0</v>
      </c>
      <c r="H53" s="15">
        <f>COUNTIFS('Raw Data'!$C:$C,'파트별 아이템별 차트'!$B53,'Raw Data'!$D:$D,'파트별 아이템별 차트'!$D53,'Raw Data'!$A:$A,'파트별 아이템별 차트'!$C53,'Raw Data'!$B:$B,'파트별 아이템별 차트'!H$2)</f>
        <v>0</v>
      </c>
      <c r="I53" s="15">
        <f>COUNTIFS('Raw Data'!$C:$C,'파트별 아이템별 차트'!$B53,'Raw Data'!$D:$D,'파트별 아이템별 차트'!$D53,'Raw Data'!$A:$A,'파트별 아이템별 차트'!$C53,'Raw Data'!$B:$B,'파트별 아이템별 차트'!I$2)</f>
        <v>0</v>
      </c>
      <c r="J53" s="15">
        <f>COUNTIFS('Raw Data'!$C:$C,'파트별 아이템별 차트'!$B53,'Raw Data'!$D:$D,'파트별 아이템별 차트'!$D53,'Raw Data'!$A:$A,'파트별 아이템별 차트'!$C53,'Raw Data'!$B:$B,'파트별 아이템별 차트'!J$2)</f>
        <v>0</v>
      </c>
      <c r="K53" s="15">
        <f>COUNTIFS('Raw Data'!$C:$C,'파트별 아이템별 차트'!$B53,'Raw Data'!$D:$D,'파트별 아이템별 차트'!$D53,'Raw Data'!$A:$A,'파트별 아이템별 차트'!$C53,'Raw Data'!$B:$B,'파트별 아이템별 차트'!K$2)</f>
        <v>1</v>
      </c>
      <c r="L53" s="15">
        <f>COUNTIFS('Raw Data'!$C:$C,'파트별 아이템별 차트'!$B53,'Raw Data'!$D:$D,'파트별 아이템별 차트'!$D53,'Raw Data'!$A:$A,'파트별 아이템별 차트'!$C53,'Raw Data'!$B:$B,'파트별 아이템별 차트'!L$2)</f>
        <v>2</v>
      </c>
      <c r="M53" s="15">
        <f>COUNTIFS('Raw Data'!$C:$C,'파트별 아이템별 차트'!$B53,'Raw Data'!$D:$D,'파트별 아이템별 차트'!$D53,'Raw Data'!$A:$A,'파트별 아이템별 차트'!$C53,'Raw Data'!$B:$B,'파트별 아이템별 차트'!M$2)</f>
        <v>0</v>
      </c>
      <c r="N53" s="15">
        <f>COUNTIFS('Raw Data'!$C:$C,'파트별 아이템별 차트'!$B53,'Raw Data'!$D:$D,'파트별 아이템별 차트'!$D53,'Raw Data'!$A:$A,'파트별 아이템별 차트'!$C53,'Raw Data'!$B:$B,'파트별 아이템별 차트'!N$2)</f>
        <v>0</v>
      </c>
      <c r="O53" s="15">
        <f>COUNTIFS('Raw Data'!$C:$C,'파트별 아이템별 차트'!$B53,'Raw Data'!$D:$D,'파트별 아이템별 차트'!$D53,'Raw Data'!$A:$A,'파트별 아이템별 차트'!$C53,'Raw Data'!$B:$B,'파트별 아이템별 차트'!O$2)</f>
        <v>1</v>
      </c>
      <c r="P53" s="16">
        <f>COUNTIFS('Raw Data'!$C:$C,'파트별 아이템별 차트'!$B53,'Raw Data'!$D:$D,'파트별 아이템별 차트'!$D53,'Raw Data'!$A:$A,'파트별 아이템별 차트'!$C53,'Raw Data'!$B:$B,'파트별 아이템별 차트'!P$2)</f>
        <v>0</v>
      </c>
      <c r="Q53" s="8">
        <f t="shared" si="1"/>
        <v>5</v>
      </c>
    </row>
    <row r="54" spans="1:17">
      <c r="A54" s="9">
        <f t="shared" ref="A54" si="47">A53</f>
        <v>25</v>
      </c>
      <c r="B54" s="9" t="str">
        <f>_xlfn.XLOOKUP($A54,'BACK DATA'!$A:$A,'BACK DATA'!$B:$B)</f>
        <v>ichroma</v>
      </c>
      <c r="C54" s="9">
        <v>2023</v>
      </c>
      <c r="D54" s="9" t="str">
        <f>_xlfn.XLOOKUP($A54,'BACK DATA'!$A:$A,'BACK DATA'!$C:$C)</f>
        <v>Tn-I Plus</v>
      </c>
      <c r="E54" s="17">
        <f>COUNTIFS('Raw Data'!$C:$C,'파트별 아이템별 차트'!$B54,'Raw Data'!$D:$D,'파트별 아이템별 차트'!$D54,'Raw Data'!$A:$A,'파트별 아이템별 차트'!$C54,'Raw Data'!$B:$B,'파트별 아이템별 차트'!E$2)</f>
        <v>1</v>
      </c>
      <c r="F54" s="18">
        <f>COUNTIFS('Raw Data'!$C:$C,'파트별 아이템별 차트'!$B54,'Raw Data'!$D:$D,'파트별 아이템별 차트'!$D54,'Raw Data'!$A:$A,'파트별 아이템별 차트'!$C54,'Raw Data'!$B:$B,'파트별 아이템별 차트'!F$2)</f>
        <v>0</v>
      </c>
      <c r="G54" s="18">
        <f>COUNTIFS('Raw Data'!$C:$C,'파트별 아이템별 차트'!$B54,'Raw Data'!$D:$D,'파트별 아이템별 차트'!$D54,'Raw Data'!$A:$A,'파트별 아이템별 차트'!$C54,'Raw Data'!$B:$B,'파트별 아이템별 차트'!G$2)</f>
        <v>0</v>
      </c>
      <c r="H54" s="18">
        <f>COUNTIFS('Raw Data'!$C:$C,'파트별 아이템별 차트'!$B54,'Raw Data'!$D:$D,'파트별 아이템별 차트'!$D54,'Raw Data'!$A:$A,'파트별 아이템별 차트'!$C54,'Raw Data'!$B:$B,'파트별 아이템별 차트'!H$2)</f>
        <v>0</v>
      </c>
      <c r="I54" s="18">
        <f>COUNTIFS('Raw Data'!$C:$C,'파트별 아이템별 차트'!$B54,'Raw Data'!$D:$D,'파트별 아이템별 차트'!$D54,'Raw Data'!$A:$A,'파트별 아이템별 차트'!$C54,'Raw Data'!$B:$B,'파트별 아이템별 차트'!I$2)</f>
        <v>0</v>
      </c>
      <c r="J54" s="18">
        <f>COUNTIFS('Raw Data'!$C:$C,'파트별 아이템별 차트'!$B54,'Raw Data'!$D:$D,'파트별 아이템별 차트'!$D54,'Raw Data'!$A:$A,'파트별 아이템별 차트'!$C54,'Raw Data'!$B:$B,'파트별 아이템별 차트'!J$2)</f>
        <v>1</v>
      </c>
      <c r="K54" s="18">
        <f>COUNTIFS('Raw Data'!$C:$C,'파트별 아이템별 차트'!$B54,'Raw Data'!$D:$D,'파트별 아이템별 차트'!$D54,'Raw Data'!$A:$A,'파트별 아이템별 차트'!$C54,'Raw Data'!$B:$B,'파트별 아이템별 차트'!K$2)</f>
        <v>2</v>
      </c>
      <c r="L54" s="18">
        <f>COUNTIFS('Raw Data'!$C:$C,'파트별 아이템별 차트'!$B54,'Raw Data'!$D:$D,'파트별 아이템별 차트'!$D54,'Raw Data'!$A:$A,'파트별 아이템별 차트'!$C54,'Raw Data'!$B:$B,'파트별 아이템별 차트'!L$2)</f>
        <v>0</v>
      </c>
      <c r="M54" s="18">
        <f>COUNTIFS('Raw Data'!$C:$C,'파트별 아이템별 차트'!$B54,'Raw Data'!$D:$D,'파트별 아이템별 차트'!$D54,'Raw Data'!$A:$A,'파트별 아이템별 차트'!$C54,'Raw Data'!$B:$B,'파트별 아이템별 차트'!M$2)</f>
        <v>0</v>
      </c>
      <c r="N54" s="18">
        <f>COUNTIFS('Raw Data'!$C:$C,'파트별 아이템별 차트'!$B54,'Raw Data'!$D:$D,'파트별 아이템별 차트'!$D54,'Raw Data'!$A:$A,'파트별 아이템별 차트'!$C54,'Raw Data'!$B:$B,'파트별 아이템별 차트'!N$2)</f>
        <v>0</v>
      </c>
      <c r="O54" s="18">
        <f>COUNTIFS('Raw Data'!$C:$C,'파트별 아이템별 차트'!$B54,'Raw Data'!$D:$D,'파트별 아이템별 차트'!$D54,'Raw Data'!$A:$A,'파트별 아이템별 차트'!$C54,'Raw Data'!$B:$B,'파트별 아이템별 차트'!O$2)</f>
        <v>2</v>
      </c>
      <c r="P54" s="19">
        <f>COUNTIFS('Raw Data'!$C:$C,'파트별 아이템별 차트'!$B54,'Raw Data'!$D:$D,'파트별 아이템별 차트'!$D54,'Raw Data'!$A:$A,'파트별 아이템별 차트'!$C54,'Raw Data'!$B:$B,'파트별 아이템별 차트'!P$2)</f>
        <v>0</v>
      </c>
      <c r="Q54" s="10">
        <f t="shared" si="1"/>
        <v>6</v>
      </c>
    </row>
    <row r="55" spans="1:17">
      <c r="A55" s="7">
        <f t="shared" ref="A55" si="48">A53+1</f>
        <v>26</v>
      </c>
      <c r="B55" s="7" t="str">
        <f>_xlfn.XLOOKUP($A55,'BACK DATA'!$A:$A,'BACK DATA'!$B:$B)</f>
        <v>ichroma</v>
      </c>
      <c r="C55" s="7">
        <v>2022</v>
      </c>
      <c r="D55" s="7" t="str">
        <f>_xlfn.XLOOKUP($A55,'BACK DATA'!$A:$A,'BACK DATA'!$C:$C)</f>
        <v>PCT Plus</v>
      </c>
      <c r="E55" s="14">
        <f>COUNTIFS('Raw Data'!$C:$C,'파트별 아이템별 차트'!$B55,'Raw Data'!$D:$D,'파트별 아이템별 차트'!$D55,'Raw Data'!$A:$A,'파트별 아이템별 차트'!$C55,'Raw Data'!$B:$B,'파트별 아이템별 차트'!E$2)</f>
        <v>0</v>
      </c>
      <c r="F55" s="15">
        <f>COUNTIFS('Raw Data'!$C:$C,'파트별 아이템별 차트'!$B55,'Raw Data'!$D:$D,'파트별 아이템별 차트'!$D55,'Raw Data'!$A:$A,'파트별 아이템별 차트'!$C55,'Raw Data'!$B:$B,'파트별 아이템별 차트'!F$2)</f>
        <v>0</v>
      </c>
      <c r="G55" s="15">
        <f>COUNTIFS('Raw Data'!$C:$C,'파트별 아이템별 차트'!$B55,'Raw Data'!$D:$D,'파트별 아이템별 차트'!$D55,'Raw Data'!$A:$A,'파트별 아이템별 차트'!$C55,'Raw Data'!$B:$B,'파트별 아이템별 차트'!G$2)</f>
        <v>1</v>
      </c>
      <c r="H55" s="15">
        <f>COUNTIFS('Raw Data'!$C:$C,'파트별 아이템별 차트'!$B55,'Raw Data'!$D:$D,'파트별 아이템별 차트'!$D55,'Raw Data'!$A:$A,'파트별 아이템별 차트'!$C55,'Raw Data'!$B:$B,'파트별 아이템별 차트'!H$2)</f>
        <v>0</v>
      </c>
      <c r="I55" s="15">
        <f>COUNTIFS('Raw Data'!$C:$C,'파트별 아이템별 차트'!$B55,'Raw Data'!$D:$D,'파트별 아이템별 차트'!$D55,'Raw Data'!$A:$A,'파트별 아이템별 차트'!$C55,'Raw Data'!$B:$B,'파트별 아이템별 차트'!I$2)</f>
        <v>0</v>
      </c>
      <c r="J55" s="15">
        <f>COUNTIFS('Raw Data'!$C:$C,'파트별 아이템별 차트'!$B55,'Raw Data'!$D:$D,'파트별 아이템별 차트'!$D55,'Raw Data'!$A:$A,'파트별 아이템별 차트'!$C55,'Raw Data'!$B:$B,'파트별 아이템별 차트'!J$2)</f>
        <v>0</v>
      </c>
      <c r="K55" s="15">
        <f>COUNTIFS('Raw Data'!$C:$C,'파트별 아이템별 차트'!$B55,'Raw Data'!$D:$D,'파트별 아이템별 차트'!$D55,'Raw Data'!$A:$A,'파트별 아이템별 차트'!$C55,'Raw Data'!$B:$B,'파트별 아이템별 차트'!K$2)</f>
        <v>0</v>
      </c>
      <c r="L55" s="15">
        <f>COUNTIFS('Raw Data'!$C:$C,'파트별 아이템별 차트'!$B55,'Raw Data'!$D:$D,'파트별 아이템별 차트'!$D55,'Raw Data'!$A:$A,'파트별 아이템별 차트'!$C55,'Raw Data'!$B:$B,'파트별 아이템별 차트'!L$2)</f>
        <v>0</v>
      </c>
      <c r="M55" s="15">
        <f>COUNTIFS('Raw Data'!$C:$C,'파트별 아이템별 차트'!$B55,'Raw Data'!$D:$D,'파트별 아이템별 차트'!$D55,'Raw Data'!$A:$A,'파트별 아이템별 차트'!$C55,'Raw Data'!$B:$B,'파트별 아이템별 차트'!M$2)</f>
        <v>0</v>
      </c>
      <c r="N55" s="15">
        <f>COUNTIFS('Raw Data'!$C:$C,'파트별 아이템별 차트'!$B55,'Raw Data'!$D:$D,'파트별 아이템별 차트'!$D55,'Raw Data'!$A:$A,'파트별 아이템별 차트'!$C55,'Raw Data'!$B:$B,'파트별 아이템별 차트'!N$2)</f>
        <v>0</v>
      </c>
      <c r="O55" s="15">
        <f>COUNTIFS('Raw Data'!$C:$C,'파트별 아이템별 차트'!$B55,'Raw Data'!$D:$D,'파트별 아이템별 차트'!$D55,'Raw Data'!$A:$A,'파트별 아이템별 차트'!$C55,'Raw Data'!$B:$B,'파트별 아이템별 차트'!O$2)</f>
        <v>0</v>
      </c>
      <c r="P55" s="16">
        <f>COUNTIFS('Raw Data'!$C:$C,'파트별 아이템별 차트'!$B55,'Raw Data'!$D:$D,'파트별 아이템별 차트'!$D55,'Raw Data'!$A:$A,'파트별 아이템별 차트'!$C55,'Raw Data'!$B:$B,'파트별 아이템별 차트'!P$2)</f>
        <v>0</v>
      </c>
      <c r="Q55" s="8">
        <f t="shared" si="1"/>
        <v>1</v>
      </c>
    </row>
    <row r="56" spans="1:17">
      <c r="A56" s="9">
        <f t="shared" ref="A56" si="49">A55</f>
        <v>26</v>
      </c>
      <c r="B56" s="9" t="str">
        <f>_xlfn.XLOOKUP($A56,'BACK DATA'!$A:$A,'BACK DATA'!$B:$B)</f>
        <v>ichroma</v>
      </c>
      <c r="C56" s="9">
        <v>2023</v>
      </c>
      <c r="D56" s="9" t="str">
        <f>_xlfn.XLOOKUP($A56,'BACK DATA'!$A:$A,'BACK DATA'!$C:$C)</f>
        <v>PCT Plus</v>
      </c>
      <c r="E56" s="17">
        <f>COUNTIFS('Raw Data'!$C:$C,'파트별 아이템별 차트'!$B56,'Raw Data'!$D:$D,'파트별 아이템별 차트'!$D56,'Raw Data'!$A:$A,'파트별 아이템별 차트'!$C56,'Raw Data'!$B:$B,'파트별 아이템별 차트'!E$2)</f>
        <v>1</v>
      </c>
      <c r="F56" s="18">
        <f>COUNTIFS('Raw Data'!$C:$C,'파트별 아이템별 차트'!$B56,'Raw Data'!$D:$D,'파트별 아이템별 차트'!$D56,'Raw Data'!$A:$A,'파트별 아이템별 차트'!$C56,'Raw Data'!$B:$B,'파트별 아이템별 차트'!F$2)</f>
        <v>0</v>
      </c>
      <c r="G56" s="18">
        <f>COUNTIFS('Raw Data'!$C:$C,'파트별 아이템별 차트'!$B56,'Raw Data'!$D:$D,'파트별 아이템별 차트'!$D56,'Raw Data'!$A:$A,'파트별 아이템별 차트'!$C56,'Raw Data'!$B:$B,'파트별 아이템별 차트'!G$2)</f>
        <v>0</v>
      </c>
      <c r="H56" s="18">
        <f>COUNTIFS('Raw Data'!$C:$C,'파트별 아이템별 차트'!$B56,'Raw Data'!$D:$D,'파트별 아이템별 차트'!$D56,'Raw Data'!$A:$A,'파트별 아이템별 차트'!$C56,'Raw Data'!$B:$B,'파트별 아이템별 차트'!H$2)</f>
        <v>1</v>
      </c>
      <c r="I56" s="18">
        <f>COUNTIFS('Raw Data'!$C:$C,'파트별 아이템별 차트'!$B56,'Raw Data'!$D:$D,'파트별 아이템별 차트'!$D56,'Raw Data'!$A:$A,'파트별 아이템별 차트'!$C56,'Raw Data'!$B:$B,'파트별 아이템별 차트'!I$2)</f>
        <v>1</v>
      </c>
      <c r="J56" s="18">
        <f>COUNTIFS('Raw Data'!$C:$C,'파트별 아이템별 차트'!$B56,'Raw Data'!$D:$D,'파트별 아이템별 차트'!$D56,'Raw Data'!$A:$A,'파트별 아이템별 차트'!$C56,'Raw Data'!$B:$B,'파트별 아이템별 차트'!J$2)</f>
        <v>0</v>
      </c>
      <c r="K56" s="18">
        <f>COUNTIFS('Raw Data'!$C:$C,'파트별 아이템별 차트'!$B56,'Raw Data'!$D:$D,'파트별 아이템별 차트'!$D56,'Raw Data'!$A:$A,'파트별 아이템별 차트'!$C56,'Raw Data'!$B:$B,'파트별 아이템별 차트'!K$2)</f>
        <v>0</v>
      </c>
      <c r="L56" s="18">
        <f>COUNTIFS('Raw Data'!$C:$C,'파트별 아이템별 차트'!$B56,'Raw Data'!$D:$D,'파트별 아이템별 차트'!$D56,'Raw Data'!$A:$A,'파트별 아이템별 차트'!$C56,'Raw Data'!$B:$B,'파트별 아이템별 차트'!L$2)</f>
        <v>0</v>
      </c>
      <c r="M56" s="18">
        <f>COUNTIFS('Raw Data'!$C:$C,'파트별 아이템별 차트'!$B56,'Raw Data'!$D:$D,'파트별 아이템별 차트'!$D56,'Raw Data'!$A:$A,'파트별 아이템별 차트'!$C56,'Raw Data'!$B:$B,'파트별 아이템별 차트'!M$2)</f>
        <v>2</v>
      </c>
      <c r="N56" s="18">
        <f>COUNTIFS('Raw Data'!$C:$C,'파트별 아이템별 차트'!$B56,'Raw Data'!$D:$D,'파트별 아이템별 차트'!$D56,'Raw Data'!$A:$A,'파트별 아이템별 차트'!$C56,'Raw Data'!$B:$B,'파트별 아이템별 차트'!N$2)</f>
        <v>1</v>
      </c>
      <c r="O56" s="18">
        <f>COUNTIFS('Raw Data'!$C:$C,'파트별 아이템별 차트'!$B56,'Raw Data'!$D:$D,'파트별 아이템별 차트'!$D56,'Raw Data'!$A:$A,'파트별 아이템별 차트'!$C56,'Raw Data'!$B:$B,'파트별 아이템별 차트'!O$2)</f>
        <v>0</v>
      </c>
      <c r="P56" s="19">
        <f>COUNTIFS('Raw Data'!$C:$C,'파트별 아이템별 차트'!$B56,'Raw Data'!$D:$D,'파트별 아이템별 차트'!$D56,'Raw Data'!$A:$A,'파트별 아이템별 차트'!$C56,'Raw Data'!$B:$B,'파트별 아이템별 차트'!P$2)</f>
        <v>0</v>
      </c>
      <c r="Q56" s="10">
        <f t="shared" si="1"/>
        <v>6</v>
      </c>
    </row>
    <row r="57" spans="1:17">
      <c r="A57" s="7">
        <f t="shared" ref="A57" si="50">A55+1</f>
        <v>27</v>
      </c>
      <c r="B57" s="7" t="str">
        <f>_xlfn.XLOOKUP($A57,'BACK DATA'!$A:$A,'BACK DATA'!$B:$B)</f>
        <v>ichroma</v>
      </c>
      <c r="C57" s="7">
        <v>2022</v>
      </c>
      <c r="D57" s="7" t="str">
        <f>_xlfn.XLOOKUP($A57,'BACK DATA'!$A:$A,'BACK DATA'!$C:$C)</f>
        <v>Tn-I</v>
      </c>
      <c r="E57" s="14">
        <f>COUNTIFS('Raw Data'!$C:$C,'파트별 아이템별 차트'!$B57,'Raw Data'!$D:$D,'파트별 아이템별 차트'!$D57,'Raw Data'!$A:$A,'파트별 아이템별 차트'!$C57,'Raw Data'!$B:$B,'파트별 아이템별 차트'!E$2)</f>
        <v>0</v>
      </c>
      <c r="F57" s="15">
        <f>COUNTIFS('Raw Data'!$C:$C,'파트별 아이템별 차트'!$B57,'Raw Data'!$D:$D,'파트별 아이템별 차트'!$D57,'Raw Data'!$A:$A,'파트별 아이템별 차트'!$C57,'Raw Data'!$B:$B,'파트별 아이템별 차트'!F$2)</f>
        <v>1</v>
      </c>
      <c r="G57" s="15">
        <f>COUNTIFS('Raw Data'!$C:$C,'파트별 아이템별 차트'!$B57,'Raw Data'!$D:$D,'파트별 아이템별 차트'!$D57,'Raw Data'!$A:$A,'파트별 아이템별 차트'!$C57,'Raw Data'!$B:$B,'파트별 아이템별 차트'!G$2)</f>
        <v>1</v>
      </c>
      <c r="H57" s="15">
        <f>COUNTIFS('Raw Data'!$C:$C,'파트별 아이템별 차트'!$B57,'Raw Data'!$D:$D,'파트별 아이템별 차트'!$D57,'Raw Data'!$A:$A,'파트별 아이템별 차트'!$C57,'Raw Data'!$B:$B,'파트별 아이템별 차트'!H$2)</f>
        <v>0</v>
      </c>
      <c r="I57" s="15">
        <f>COUNTIFS('Raw Data'!$C:$C,'파트별 아이템별 차트'!$B57,'Raw Data'!$D:$D,'파트별 아이템별 차트'!$D57,'Raw Data'!$A:$A,'파트별 아이템별 차트'!$C57,'Raw Data'!$B:$B,'파트별 아이템별 차트'!I$2)</f>
        <v>0</v>
      </c>
      <c r="J57" s="15">
        <f>COUNTIFS('Raw Data'!$C:$C,'파트별 아이템별 차트'!$B57,'Raw Data'!$D:$D,'파트별 아이템별 차트'!$D57,'Raw Data'!$A:$A,'파트별 아이템별 차트'!$C57,'Raw Data'!$B:$B,'파트별 아이템별 차트'!J$2)</f>
        <v>0</v>
      </c>
      <c r="K57" s="15">
        <f>COUNTIFS('Raw Data'!$C:$C,'파트별 아이템별 차트'!$B57,'Raw Data'!$D:$D,'파트별 아이템별 차트'!$D57,'Raw Data'!$A:$A,'파트별 아이템별 차트'!$C57,'Raw Data'!$B:$B,'파트별 아이템별 차트'!K$2)</f>
        <v>1</v>
      </c>
      <c r="L57" s="15">
        <f>COUNTIFS('Raw Data'!$C:$C,'파트별 아이템별 차트'!$B57,'Raw Data'!$D:$D,'파트별 아이템별 차트'!$D57,'Raw Data'!$A:$A,'파트별 아이템별 차트'!$C57,'Raw Data'!$B:$B,'파트별 아이템별 차트'!L$2)</f>
        <v>0</v>
      </c>
      <c r="M57" s="15">
        <f>COUNTIFS('Raw Data'!$C:$C,'파트별 아이템별 차트'!$B57,'Raw Data'!$D:$D,'파트별 아이템별 차트'!$D57,'Raw Data'!$A:$A,'파트별 아이템별 차트'!$C57,'Raw Data'!$B:$B,'파트별 아이템별 차트'!M$2)</f>
        <v>0</v>
      </c>
      <c r="N57" s="15">
        <f>COUNTIFS('Raw Data'!$C:$C,'파트별 아이템별 차트'!$B57,'Raw Data'!$D:$D,'파트별 아이템별 차트'!$D57,'Raw Data'!$A:$A,'파트별 아이템별 차트'!$C57,'Raw Data'!$B:$B,'파트별 아이템별 차트'!N$2)</f>
        <v>0</v>
      </c>
      <c r="O57" s="15">
        <f>COUNTIFS('Raw Data'!$C:$C,'파트별 아이템별 차트'!$B57,'Raw Data'!$D:$D,'파트별 아이템별 차트'!$D57,'Raw Data'!$A:$A,'파트별 아이템별 차트'!$C57,'Raw Data'!$B:$B,'파트별 아이템별 차트'!O$2)</f>
        <v>0</v>
      </c>
      <c r="P57" s="16">
        <f>COUNTIFS('Raw Data'!$C:$C,'파트별 아이템별 차트'!$B57,'Raw Data'!$D:$D,'파트별 아이템별 차트'!$D57,'Raw Data'!$A:$A,'파트별 아이템별 차트'!$C57,'Raw Data'!$B:$B,'파트별 아이템별 차트'!P$2)</f>
        <v>0</v>
      </c>
      <c r="Q57" s="8">
        <f t="shared" si="1"/>
        <v>3</v>
      </c>
    </row>
    <row r="58" spans="1:17">
      <c r="A58" s="9">
        <f t="shared" ref="A58" si="51">A57</f>
        <v>27</v>
      </c>
      <c r="B58" s="9" t="str">
        <f>_xlfn.XLOOKUP($A58,'BACK DATA'!$A:$A,'BACK DATA'!$B:$B)</f>
        <v>ichroma</v>
      </c>
      <c r="C58" s="9">
        <v>2023</v>
      </c>
      <c r="D58" s="9" t="str">
        <f>_xlfn.XLOOKUP($A58,'BACK DATA'!$A:$A,'BACK DATA'!$C:$C)</f>
        <v>Tn-I</v>
      </c>
      <c r="E58" s="17">
        <f>COUNTIFS('Raw Data'!$C:$C,'파트별 아이템별 차트'!$B58,'Raw Data'!$D:$D,'파트별 아이템별 차트'!$D58,'Raw Data'!$A:$A,'파트별 아이템별 차트'!$C58,'Raw Data'!$B:$B,'파트별 아이템별 차트'!E$2)</f>
        <v>1</v>
      </c>
      <c r="F58" s="18">
        <f>COUNTIFS('Raw Data'!$C:$C,'파트별 아이템별 차트'!$B58,'Raw Data'!$D:$D,'파트별 아이템별 차트'!$D58,'Raw Data'!$A:$A,'파트별 아이템별 차트'!$C58,'Raw Data'!$B:$B,'파트별 아이템별 차트'!F$2)</f>
        <v>0</v>
      </c>
      <c r="G58" s="18">
        <f>COUNTIFS('Raw Data'!$C:$C,'파트별 아이템별 차트'!$B58,'Raw Data'!$D:$D,'파트별 아이템별 차트'!$D58,'Raw Data'!$A:$A,'파트별 아이템별 차트'!$C58,'Raw Data'!$B:$B,'파트별 아이템별 차트'!G$2)</f>
        <v>0</v>
      </c>
      <c r="H58" s="18">
        <f>COUNTIFS('Raw Data'!$C:$C,'파트별 아이템별 차트'!$B58,'Raw Data'!$D:$D,'파트별 아이템별 차트'!$D58,'Raw Data'!$A:$A,'파트별 아이템별 차트'!$C58,'Raw Data'!$B:$B,'파트별 아이템별 차트'!H$2)</f>
        <v>0</v>
      </c>
      <c r="I58" s="18">
        <f>COUNTIFS('Raw Data'!$C:$C,'파트별 아이템별 차트'!$B58,'Raw Data'!$D:$D,'파트별 아이템별 차트'!$D58,'Raw Data'!$A:$A,'파트별 아이템별 차트'!$C58,'Raw Data'!$B:$B,'파트별 아이템별 차트'!I$2)</f>
        <v>0</v>
      </c>
      <c r="J58" s="18">
        <f>COUNTIFS('Raw Data'!$C:$C,'파트별 아이템별 차트'!$B58,'Raw Data'!$D:$D,'파트별 아이템별 차트'!$D58,'Raw Data'!$A:$A,'파트별 아이템별 차트'!$C58,'Raw Data'!$B:$B,'파트별 아이템별 차트'!J$2)</f>
        <v>0</v>
      </c>
      <c r="K58" s="18">
        <f>COUNTIFS('Raw Data'!$C:$C,'파트별 아이템별 차트'!$B58,'Raw Data'!$D:$D,'파트별 아이템별 차트'!$D58,'Raw Data'!$A:$A,'파트별 아이템별 차트'!$C58,'Raw Data'!$B:$B,'파트별 아이템별 차트'!K$2)</f>
        <v>0</v>
      </c>
      <c r="L58" s="18">
        <f>COUNTIFS('Raw Data'!$C:$C,'파트별 아이템별 차트'!$B58,'Raw Data'!$D:$D,'파트별 아이템별 차트'!$D58,'Raw Data'!$A:$A,'파트별 아이템별 차트'!$C58,'Raw Data'!$B:$B,'파트별 아이템별 차트'!L$2)</f>
        <v>0</v>
      </c>
      <c r="M58" s="18">
        <f>COUNTIFS('Raw Data'!$C:$C,'파트별 아이템별 차트'!$B58,'Raw Data'!$D:$D,'파트별 아이템별 차트'!$D58,'Raw Data'!$A:$A,'파트별 아이템별 차트'!$C58,'Raw Data'!$B:$B,'파트별 아이템별 차트'!M$2)</f>
        <v>0</v>
      </c>
      <c r="N58" s="18">
        <f>COUNTIFS('Raw Data'!$C:$C,'파트별 아이템별 차트'!$B58,'Raw Data'!$D:$D,'파트별 아이템별 차트'!$D58,'Raw Data'!$A:$A,'파트별 아이템별 차트'!$C58,'Raw Data'!$B:$B,'파트별 아이템별 차트'!N$2)</f>
        <v>1</v>
      </c>
      <c r="O58" s="18">
        <f>COUNTIFS('Raw Data'!$C:$C,'파트별 아이템별 차트'!$B58,'Raw Data'!$D:$D,'파트별 아이템별 차트'!$D58,'Raw Data'!$A:$A,'파트별 아이템별 차트'!$C58,'Raw Data'!$B:$B,'파트별 아이템별 차트'!O$2)</f>
        <v>3</v>
      </c>
      <c r="P58" s="19">
        <f>COUNTIFS('Raw Data'!$C:$C,'파트별 아이템별 차트'!$B58,'Raw Data'!$D:$D,'파트별 아이템별 차트'!$D58,'Raw Data'!$A:$A,'파트별 아이템별 차트'!$C58,'Raw Data'!$B:$B,'파트별 아이템별 차트'!P$2)</f>
        <v>1</v>
      </c>
      <c r="Q58" s="10">
        <f t="shared" si="1"/>
        <v>6</v>
      </c>
    </row>
    <row r="59" spans="1:17">
      <c r="A59" s="7">
        <f t="shared" ref="A59" si="52">A57+1</f>
        <v>28</v>
      </c>
      <c r="B59" s="7" t="str">
        <f>_xlfn.XLOOKUP($A59,'BACK DATA'!$A:$A,'BACK DATA'!$B:$B)</f>
        <v>ichroma</v>
      </c>
      <c r="C59" s="7">
        <v>2022</v>
      </c>
      <c r="D59" s="7" t="str">
        <f>_xlfn.XLOOKUP($A59,'BACK DATA'!$A:$A,'BACK DATA'!$C:$C)</f>
        <v>Dengue NS1 Ag</v>
      </c>
      <c r="E59" s="14">
        <f>COUNTIFS('Raw Data'!$C:$C,'파트별 아이템별 차트'!$B59,'Raw Data'!$D:$D,'파트별 아이템별 차트'!$D59,'Raw Data'!$A:$A,'파트별 아이템별 차트'!$C59,'Raw Data'!$B:$B,'파트별 아이템별 차트'!E$2)</f>
        <v>0</v>
      </c>
      <c r="F59" s="15">
        <f>COUNTIFS('Raw Data'!$C:$C,'파트별 아이템별 차트'!$B59,'Raw Data'!$D:$D,'파트별 아이템별 차트'!$D59,'Raw Data'!$A:$A,'파트별 아이템별 차트'!$C59,'Raw Data'!$B:$B,'파트별 아이템별 차트'!F$2)</f>
        <v>0</v>
      </c>
      <c r="G59" s="15">
        <f>COUNTIFS('Raw Data'!$C:$C,'파트별 아이템별 차트'!$B59,'Raw Data'!$D:$D,'파트별 아이템별 차트'!$D59,'Raw Data'!$A:$A,'파트별 아이템별 차트'!$C59,'Raw Data'!$B:$B,'파트별 아이템별 차트'!G$2)</f>
        <v>0</v>
      </c>
      <c r="H59" s="15">
        <f>COUNTIFS('Raw Data'!$C:$C,'파트별 아이템별 차트'!$B59,'Raw Data'!$D:$D,'파트별 아이템별 차트'!$D59,'Raw Data'!$A:$A,'파트별 아이템별 차트'!$C59,'Raw Data'!$B:$B,'파트별 아이템별 차트'!H$2)</f>
        <v>0</v>
      </c>
      <c r="I59" s="15">
        <f>COUNTIFS('Raw Data'!$C:$C,'파트별 아이템별 차트'!$B59,'Raw Data'!$D:$D,'파트별 아이템별 차트'!$D59,'Raw Data'!$A:$A,'파트별 아이템별 차트'!$C59,'Raw Data'!$B:$B,'파트별 아이템별 차트'!I$2)</f>
        <v>0</v>
      </c>
      <c r="J59" s="15">
        <f>COUNTIFS('Raw Data'!$C:$C,'파트별 아이템별 차트'!$B59,'Raw Data'!$D:$D,'파트별 아이템별 차트'!$D59,'Raw Data'!$A:$A,'파트별 아이템별 차트'!$C59,'Raw Data'!$B:$B,'파트별 아이템별 차트'!J$2)</f>
        <v>0</v>
      </c>
      <c r="K59" s="15">
        <f>COUNTIFS('Raw Data'!$C:$C,'파트별 아이템별 차트'!$B59,'Raw Data'!$D:$D,'파트별 아이템별 차트'!$D59,'Raw Data'!$A:$A,'파트별 아이템별 차트'!$C59,'Raw Data'!$B:$B,'파트별 아이템별 차트'!K$2)</f>
        <v>1</v>
      </c>
      <c r="L59" s="15">
        <f>COUNTIFS('Raw Data'!$C:$C,'파트별 아이템별 차트'!$B59,'Raw Data'!$D:$D,'파트별 아이템별 차트'!$D59,'Raw Data'!$A:$A,'파트별 아이템별 차트'!$C59,'Raw Data'!$B:$B,'파트별 아이템별 차트'!L$2)</f>
        <v>1</v>
      </c>
      <c r="M59" s="15">
        <f>COUNTIFS('Raw Data'!$C:$C,'파트별 아이템별 차트'!$B59,'Raw Data'!$D:$D,'파트별 아이템별 차트'!$D59,'Raw Data'!$A:$A,'파트별 아이템별 차트'!$C59,'Raw Data'!$B:$B,'파트별 아이템별 차트'!M$2)</f>
        <v>2</v>
      </c>
      <c r="N59" s="15">
        <f>COUNTIFS('Raw Data'!$C:$C,'파트별 아이템별 차트'!$B59,'Raw Data'!$D:$D,'파트별 아이템별 차트'!$D59,'Raw Data'!$A:$A,'파트별 아이템별 차트'!$C59,'Raw Data'!$B:$B,'파트별 아이템별 차트'!N$2)</f>
        <v>0</v>
      </c>
      <c r="O59" s="15">
        <f>COUNTIFS('Raw Data'!$C:$C,'파트별 아이템별 차트'!$B59,'Raw Data'!$D:$D,'파트별 아이템별 차트'!$D59,'Raw Data'!$A:$A,'파트별 아이템별 차트'!$C59,'Raw Data'!$B:$B,'파트별 아이템별 차트'!O$2)</f>
        <v>0</v>
      </c>
      <c r="P59" s="16">
        <f>COUNTIFS('Raw Data'!$C:$C,'파트별 아이템별 차트'!$B59,'Raw Data'!$D:$D,'파트별 아이템별 차트'!$D59,'Raw Data'!$A:$A,'파트별 아이템별 차트'!$C59,'Raw Data'!$B:$B,'파트별 아이템별 차트'!P$2)</f>
        <v>0</v>
      </c>
      <c r="Q59" s="8">
        <f t="shared" si="1"/>
        <v>4</v>
      </c>
    </row>
    <row r="60" spans="1:17">
      <c r="A60" s="9">
        <f t="shared" ref="A60" si="53">A59</f>
        <v>28</v>
      </c>
      <c r="B60" s="9" t="str">
        <f>_xlfn.XLOOKUP($A60,'BACK DATA'!$A:$A,'BACK DATA'!$B:$B)</f>
        <v>ichroma</v>
      </c>
      <c r="C60" s="9">
        <v>2023</v>
      </c>
      <c r="D60" s="9" t="str">
        <f>_xlfn.XLOOKUP($A60,'BACK DATA'!$A:$A,'BACK DATA'!$C:$C)</f>
        <v>Dengue NS1 Ag</v>
      </c>
      <c r="E60" s="17">
        <f>COUNTIFS('Raw Data'!$C:$C,'파트별 아이템별 차트'!$B60,'Raw Data'!$D:$D,'파트별 아이템별 차트'!$D60,'Raw Data'!$A:$A,'파트별 아이템별 차트'!$C60,'Raw Data'!$B:$B,'파트별 아이템별 차트'!E$2)</f>
        <v>0</v>
      </c>
      <c r="F60" s="18">
        <f>COUNTIFS('Raw Data'!$C:$C,'파트별 아이템별 차트'!$B60,'Raw Data'!$D:$D,'파트별 아이템별 차트'!$D60,'Raw Data'!$A:$A,'파트별 아이템별 차트'!$C60,'Raw Data'!$B:$B,'파트별 아이템별 차트'!F$2)</f>
        <v>0</v>
      </c>
      <c r="G60" s="18">
        <f>COUNTIFS('Raw Data'!$C:$C,'파트별 아이템별 차트'!$B60,'Raw Data'!$D:$D,'파트별 아이템별 차트'!$D60,'Raw Data'!$A:$A,'파트별 아이템별 차트'!$C60,'Raw Data'!$B:$B,'파트별 아이템별 차트'!G$2)</f>
        <v>0</v>
      </c>
      <c r="H60" s="18">
        <f>COUNTIFS('Raw Data'!$C:$C,'파트별 아이템별 차트'!$B60,'Raw Data'!$D:$D,'파트별 아이템별 차트'!$D60,'Raw Data'!$A:$A,'파트별 아이템별 차트'!$C60,'Raw Data'!$B:$B,'파트별 아이템별 차트'!H$2)</f>
        <v>0</v>
      </c>
      <c r="I60" s="18">
        <f>COUNTIFS('Raw Data'!$C:$C,'파트별 아이템별 차트'!$B60,'Raw Data'!$D:$D,'파트별 아이템별 차트'!$D60,'Raw Data'!$A:$A,'파트별 아이템별 차트'!$C60,'Raw Data'!$B:$B,'파트별 아이템별 차트'!I$2)</f>
        <v>0</v>
      </c>
      <c r="J60" s="18">
        <f>COUNTIFS('Raw Data'!$C:$C,'파트별 아이템별 차트'!$B60,'Raw Data'!$D:$D,'파트별 아이템별 차트'!$D60,'Raw Data'!$A:$A,'파트별 아이템별 차트'!$C60,'Raw Data'!$B:$B,'파트별 아이템별 차트'!J$2)</f>
        <v>1</v>
      </c>
      <c r="K60" s="18">
        <f>COUNTIFS('Raw Data'!$C:$C,'파트별 아이템별 차트'!$B60,'Raw Data'!$D:$D,'파트별 아이템별 차트'!$D60,'Raw Data'!$A:$A,'파트별 아이템별 차트'!$C60,'Raw Data'!$B:$B,'파트별 아이템별 차트'!K$2)</f>
        <v>1</v>
      </c>
      <c r="L60" s="18">
        <f>COUNTIFS('Raw Data'!$C:$C,'파트별 아이템별 차트'!$B60,'Raw Data'!$D:$D,'파트별 아이템별 차트'!$D60,'Raw Data'!$A:$A,'파트별 아이템별 차트'!$C60,'Raw Data'!$B:$B,'파트별 아이템별 차트'!L$2)</f>
        <v>1</v>
      </c>
      <c r="M60" s="18">
        <f>COUNTIFS('Raw Data'!$C:$C,'파트별 아이템별 차트'!$B60,'Raw Data'!$D:$D,'파트별 아이템별 차트'!$D60,'Raw Data'!$A:$A,'파트별 아이템별 차트'!$C60,'Raw Data'!$B:$B,'파트별 아이템별 차트'!M$2)</f>
        <v>0</v>
      </c>
      <c r="N60" s="18">
        <f>COUNTIFS('Raw Data'!$C:$C,'파트별 아이템별 차트'!$B60,'Raw Data'!$D:$D,'파트별 아이템별 차트'!$D60,'Raw Data'!$A:$A,'파트별 아이템별 차트'!$C60,'Raw Data'!$B:$B,'파트별 아이템별 차트'!N$2)</f>
        <v>0</v>
      </c>
      <c r="O60" s="18">
        <f>COUNTIFS('Raw Data'!$C:$C,'파트별 아이템별 차트'!$B60,'Raw Data'!$D:$D,'파트별 아이템별 차트'!$D60,'Raw Data'!$A:$A,'파트별 아이템별 차트'!$C60,'Raw Data'!$B:$B,'파트별 아이템별 차트'!O$2)</f>
        <v>2</v>
      </c>
      <c r="P60" s="19">
        <f>COUNTIFS('Raw Data'!$C:$C,'파트별 아이템별 차트'!$B60,'Raw Data'!$D:$D,'파트별 아이템별 차트'!$D60,'Raw Data'!$A:$A,'파트별 아이템별 차트'!$C60,'Raw Data'!$B:$B,'파트별 아이템별 차트'!P$2)</f>
        <v>1</v>
      </c>
      <c r="Q60" s="10">
        <f t="shared" si="1"/>
        <v>6</v>
      </c>
    </row>
    <row r="61" spans="1:17">
      <c r="A61" s="7">
        <f t="shared" ref="A61" si="54">A59+1</f>
        <v>29</v>
      </c>
      <c r="B61" s="7" t="str">
        <f>_xlfn.XLOOKUP($A61,'BACK DATA'!$A:$A,'BACK DATA'!$B:$B)</f>
        <v>ichroma</v>
      </c>
      <c r="C61" s="7">
        <v>2022</v>
      </c>
      <c r="D61" s="7" t="str">
        <f>_xlfn.XLOOKUP($A61,'BACK DATA'!$A:$A,'BACK DATA'!$C:$C)</f>
        <v>IGRA-TB</v>
      </c>
      <c r="E61" s="14">
        <f>COUNTIFS('Raw Data'!$C:$C,'파트별 아이템별 차트'!$B61,'Raw Data'!$D:$D,'파트별 아이템별 차트'!$D61,'Raw Data'!$A:$A,'파트별 아이템별 차트'!$C61,'Raw Data'!$B:$B,'파트별 아이템별 차트'!E$2)</f>
        <v>0</v>
      </c>
      <c r="F61" s="15">
        <f>COUNTIFS('Raw Data'!$C:$C,'파트별 아이템별 차트'!$B61,'Raw Data'!$D:$D,'파트별 아이템별 차트'!$D61,'Raw Data'!$A:$A,'파트별 아이템별 차트'!$C61,'Raw Data'!$B:$B,'파트별 아이템별 차트'!F$2)</f>
        <v>0</v>
      </c>
      <c r="G61" s="15">
        <f>COUNTIFS('Raw Data'!$C:$C,'파트별 아이템별 차트'!$B61,'Raw Data'!$D:$D,'파트별 아이템별 차트'!$D61,'Raw Data'!$A:$A,'파트별 아이템별 차트'!$C61,'Raw Data'!$B:$B,'파트별 아이템별 차트'!G$2)</f>
        <v>0</v>
      </c>
      <c r="H61" s="15">
        <f>COUNTIFS('Raw Data'!$C:$C,'파트별 아이템별 차트'!$B61,'Raw Data'!$D:$D,'파트별 아이템별 차트'!$D61,'Raw Data'!$A:$A,'파트별 아이템별 차트'!$C61,'Raw Data'!$B:$B,'파트별 아이템별 차트'!H$2)</f>
        <v>0</v>
      </c>
      <c r="I61" s="15">
        <f>COUNTIFS('Raw Data'!$C:$C,'파트별 아이템별 차트'!$B61,'Raw Data'!$D:$D,'파트별 아이템별 차트'!$D61,'Raw Data'!$A:$A,'파트별 아이템별 차트'!$C61,'Raw Data'!$B:$B,'파트별 아이템별 차트'!I$2)</f>
        <v>0</v>
      </c>
      <c r="J61" s="15">
        <f>COUNTIFS('Raw Data'!$C:$C,'파트별 아이템별 차트'!$B61,'Raw Data'!$D:$D,'파트별 아이템별 차트'!$D61,'Raw Data'!$A:$A,'파트별 아이템별 차트'!$C61,'Raw Data'!$B:$B,'파트별 아이템별 차트'!J$2)</f>
        <v>0</v>
      </c>
      <c r="K61" s="15">
        <f>COUNTIFS('Raw Data'!$C:$C,'파트별 아이템별 차트'!$B61,'Raw Data'!$D:$D,'파트별 아이템별 차트'!$D61,'Raw Data'!$A:$A,'파트별 아이템별 차트'!$C61,'Raw Data'!$B:$B,'파트별 아이템별 차트'!K$2)</f>
        <v>0</v>
      </c>
      <c r="L61" s="15">
        <f>COUNTIFS('Raw Data'!$C:$C,'파트별 아이템별 차트'!$B61,'Raw Data'!$D:$D,'파트별 아이템별 차트'!$D61,'Raw Data'!$A:$A,'파트별 아이템별 차트'!$C61,'Raw Data'!$B:$B,'파트별 아이템별 차트'!L$2)</f>
        <v>2</v>
      </c>
      <c r="M61" s="15">
        <f>COUNTIFS('Raw Data'!$C:$C,'파트별 아이템별 차트'!$B61,'Raw Data'!$D:$D,'파트별 아이템별 차트'!$D61,'Raw Data'!$A:$A,'파트별 아이템별 차트'!$C61,'Raw Data'!$B:$B,'파트별 아이템별 차트'!M$2)</f>
        <v>0</v>
      </c>
      <c r="N61" s="15">
        <f>COUNTIFS('Raw Data'!$C:$C,'파트별 아이템별 차트'!$B61,'Raw Data'!$D:$D,'파트별 아이템별 차트'!$D61,'Raw Data'!$A:$A,'파트별 아이템별 차트'!$C61,'Raw Data'!$B:$B,'파트별 아이템별 차트'!N$2)</f>
        <v>2</v>
      </c>
      <c r="O61" s="15">
        <f>COUNTIFS('Raw Data'!$C:$C,'파트별 아이템별 차트'!$B61,'Raw Data'!$D:$D,'파트별 아이템별 차트'!$D61,'Raw Data'!$A:$A,'파트별 아이템별 차트'!$C61,'Raw Data'!$B:$B,'파트별 아이템별 차트'!O$2)</f>
        <v>2</v>
      </c>
      <c r="P61" s="16">
        <f>COUNTIFS('Raw Data'!$C:$C,'파트별 아이템별 차트'!$B61,'Raw Data'!$D:$D,'파트별 아이템별 차트'!$D61,'Raw Data'!$A:$A,'파트별 아이템별 차트'!$C61,'Raw Data'!$B:$B,'파트별 아이템별 차트'!P$2)</f>
        <v>2</v>
      </c>
      <c r="Q61" s="8">
        <f t="shared" si="1"/>
        <v>8</v>
      </c>
    </row>
    <row r="62" spans="1:17">
      <c r="A62" s="9">
        <f t="shared" ref="A62" si="55">A61</f>
        <v>29</v>
      </c>
      <c r="B62" s="9" t="str">
        <f>_xlfn.XLOOKUP($A62,'BACK DATA'!$A:$A,'BACK DATA'!$B:$B)</f>
        <v>ichroma</v>
      </c>
      <c r="C62" s="9">
        <v>2023</v>
      </c>
      <c r="D62" s="9" t="str">
        <f>_xlfn.XLOOKUP($A62,'BACK DATA'!$A:$A,'BACK DATA'!$C:$C)</f>
        <v>IGRA-TB</v>
      </c>
      <c r="E62" s="17">
        <f>COUNTIFS('Raw Data'!$C:$C,'파트별 아이템별 차트'!$B62,'Raw Data'!$D:$D,'파트별 아이템별 차트'!$D62,'Raw Data'!$A:$A,'파트별 아이템별 차트'!$C62,'Raw Data'!$B:$B,'파트별 아이템별 차트'!E$2)</f>
        <v>0</v>
      </c>
      <c r="F62" s="18">
        <f>COUNTIFS('Raw Data'!$C:$C,'파트별 아이템별 차트'!$B62,'Raw Data'!$D:$D,'파트별 아이템별 차트'!$D62,'Raw Data'!$A:$A,'파트별 아이템별 차트'!$C62,'Raw Data'!$B:$B,'파트별 아이템별 차트'!F$2)</f>
        <v>3</v>
      </c>
      <c r="G62" s="18">
        <f>COUNTIFS('Raw Data'!$C:$C,'파트별 아이템별 차트'!$B62,'Raw Data'!$D:$D,'파트별 아이템별 차트'!$D62,'Raw Data'!$A:$A,'파트별 아이템별 차트'!$C62,'Raw Data'!$B:$B,'파트별 아이템별 차트'!G$2)</f>
        <v>0</v>
      </c>
      <c r="H62" s="18">
        <f>COUNTIFS('Raw Data'!$C:$C,'파트별 아이템별 차트'!$B62,'Raw Data'!$D:$D,'파트별 아이템별 차트'!$D62,'Raw Data'!$A:$A,'파트별 아이템별 차트'!$C62,'Raw Data'!$B:$B,'파트별 아이템별 차트'!H$2)</f>
        <v>0</v>
      </c>
      <c r="I62" s="18">
        <f>COUNTIFS('Raw Data'!$C:$C,'파트별 아이템별 차트'!$B62,'Raw Data'!$D:$D,'파트별 아이템별 차트'!$D62,'Raw Data'!$A:$A,'파트별 아이템별 차트'!$C62,'Raw Data'!$B:$B,'파트별 아이템별 차트'!I$2)</f>
        <v>0</v>
      </c>
      <c r="J62" s="18">
        <f>COUNTIFS('Raw Data'!$C:$C,'파트별 아이템별 차트'!$B62,'Raw Data'!$D:$D,'파트별 아이템별 차트'!$D62,'Raw Data'!$A:$A,'파트별 아이템별 차트'!$C62,'Raw Data'!$B:$B,'파트별 아이템별 차트'!J$2)</f>
        <v>1</v>
      </c>
      <c r="K62" s="18">
        <f>COUNTIFS('Raw Data'!$C:$C,'파트별 아이템별 차트'!$B62,'Raw Data'!$D:$D,'파트별 아이템별 차트'!$D62,'Raw Data'!$A:$A,'파트별 아이템별 차트'!$C62,'Raw Data'!$B:$B,'파트별 아이템별 차트'!K$2)</f>
        <v>0</v>
      </c>
      <c r="L62" s="18">
        <f>COUNTIFS('Raw Data'!$C:$C,'파트별 아이템별 차트'!$B62,'Raw Data'!$D:$D,'파트별 아이템별 차트'!$D62,'Raw Data'!$A:$A,'파트별 아이템별 차트'!$C62,'Raw Data'!$B:$B,'파트별 아이템별 차트'!L$2)</f>
        <v>0</v>
      </c>
      <c r="M62" s="18">
        <f>COUNTIFS('Raw Data'!$C:$C,'파트별 아이템별 차트'!$B62,'Raw Data'!$D:$D,'파트별 아이템별 차트'!$D62,'Raw Data'!$A:$A,'파트별 아이템별 차트'!$C62,'Raw Data'!$B:$B,'파트별 아이템별 차트'!M$2)</f>
        <v>0</v>
      </c>
      <c r="N62" s="18">
        <f>COUNTIFS('Raw Data'!$C:$C,'파트별 아이템별 차트'!$B62,'Raw Data'!$D:$D,'파트별 아이템별 차트'!$D62,'Raw Data'!$A:$A,'파트별 아이템별 차트'!$C62,'Raw Data'!$B:$B,'파트별 아이템별 차트'!N$2)</f>
        <v>0</v>
      </c>
      <c r="O62" s="18">
        <f>COUNTIFS('Raw Data'!$C:$C,'파트별 아이템별 차트'!$B62,'Raw Data'!$D:$D,'파트별 아이템별 차트'!$D62,'Raw Data'!$A:$A,'파트별 아이템별 차트'!$C62,'Raw Data'!$B:$B,'파트별 아이템별 차트'!O$2)</f>
        <v>1</v>
      </c>
      <c r="P62" s="19">
        <f>COUNTIFS('Raw Data'!$C:$C,'파트별 아이템별 차트'!$B62,'Raw Data'!$D:$D,'파트별 아이템별 차트'!$D62,'Raw Data'!$A:$A,'파트별 아이템별 차트'!$C62,'Raw Data'!$B:$B,'파트별 아이템별 차트'!P$2)</f>
        <v>0</v>
      </c>
      <c r="Q62" s="10">
        <f t="shared" si="1"/>
        <v>5</v>
      </c>
    </row>
    <row r="63" spans="1:17">
      <c r="A63" s="7">
        <f t="shared" ref="A63" si="56">A61+1</f>
        <v>30</v>
      </c>
      <c r="B63" s="7" t="str">
        <f>_xlfn.XLOOKUP($A63,'BACK DATA'!$A:$A,'BACK DATA'!$B:$B)</f>
        <v>ichroma</v>
      </c>
      <c r="C63" s="7">
        <v>2022</v>
      </c>
      <c r="D63" s="7" t="str">
        <f>_xlfn.XLOOKUP($A63,'BACK DATA'!$A:$A,'BACK DATA'!$C:$C)</f>
        <v>FSH</v>
      </c>
      <c r="E63" s="14">
        <f>COUNTIFS('Raw Data'!$C:$C,'파트별 아이템별 차트'!$B63,'Raw Data'!$D:$D,'파트별 아이템별 차트'!$D63,'Raw Data'!$A:$A,'파트별 아이템별 차트'!$C63,'Raw Data'!$B:$B,'파트별 아이템별 차트'!E$2)</f>
        <v>1</v>
      </c>
      <c r="F63" s="15">
        <f>COUNTIFS('Raw Data'!$C:$C,'파트별 아이템별 차트'!$B63,'Raw Data'!$D:$D,'파트별 아이템별 차트'!$D63,'Raw Data'!$A:$A,'파트별 아이템별 차트'!$C63,'Raw Data'!$B:$B,'파트별 아이템별 차트'!F$2)</f>
        <v>0</v>
      </c>
      <c r="G63" s="15">
        <f>COUNTIFS('Raw Data'!$C:$C,'파트별 아이템별 차트'!$B63,'Raw Data'!$D:$D,'파트별 아이템별 차트'!$D63,'Raw Data'!$A:$A,'파트별 아이템별 차트'!$C63,'Raw Data'!$B:$B,'파트별 아이템별 차트'!G$2)</f>
        <v>0</v>
      </c>
      <c r="H63" s="15">
        <f>COUNTIFS('Raw Data'!$C:$C,'파트별 아이템별 차트'!$B63,'Raw Data'!$D:$D,'파트별 아이템별 차트'!$D63,'Raw Data'!$A:$A,'파트별 아이템별 차트'!$C63,'Raw Data'!$B:$B,'파트별 아이템별 차트'!H$2)</f>
        <v>0</v>
      </c>
      <c r="I63" s="15">
        <f>COUNTIFS('Raw Data'!$C:$C,'파트별 아이템별 차트'!$B63,'Raw Data'!$D:$D,'파트별 아이템별 차트'!$D63,'Raw Data'!$A:$A,'파트별 아이템별 차트'!$C63,'Raw Data'!$B:$B,'파트별 아이템별 차트'!I$2)</f>
        <v>0</v>
      </c>
      <c r="J63" s="15">
        <f>COUNTIFS('Raw Data'!$C:$C,'파트별 아이템별 차트'!$B63,'Raw Data'!$D:$D,'파트별 아이템별 차트'!$D63,'Raw Data'!$A:$A,'파트별 아이템별 차트'!$C63,'Raw Data'!$B:$B,'파트별 아이템별 차트'!J$2)</f>
        <v>0</v>
      </c>
      <c r="K63" s="15">
        <f>COUNTIFS('Raw Data'!$C:$C,'파트별 아이템별 차트'!$B63,'Raw Data'!$D:$D,'파트별 아이템별 차트'!$D63,'Raw Data'!$A:$A,'파트별 아이템별 차트'!$C63,'Raw Data'!$B:$B,'파트별 아이템별 차트'!K$2)</f>
        <v>1</v>
      </c>
      <c r="L63" s="15">
        <f>COUNTIFS('Raw Data'!$C:$C,'파트별 아이템별 차트'!$B63,'Raw Data'!$D:$D,'파트별 아이템별 차트'!$D63,'Raw Data'!$A:$A,'파트별 아이템별 차트'!$C63,'Raw Data'!$B:$B,'파트별 아이템별 차트'!L$2)</f>
        <v>0</v>
      </c>
      <c r="M63" s="15">
        <f>COUNTIFS('Raw Data'!$C:$C,'파트별 아이템별 차트'!$B63,'Raw Data'!$D:$D,'파트별 아이템별 차트'!$D63,'Raw Data'!$A:$A,'파트별 아이템별 차트'!$C63,'Raw Data'!$B:$B,'파트별 아이템별 차트'!M$2)</f>
        <v>0</v>
      </c>
      <c r="N63" s="15">
        <f>COUNTIFS('Raw Data'!$C:$C,'파트별 아이템별 차트'!$B63,'Raw Data'!$D:$D,'파트별 아이템별 차트'!$D63,'Raw Data'!$A:$A,'파트별 아이템별 차트'!$C63,'Raw Data'!$B:$B,'파트별 아이템별 차트'!N$2)</f>
        <v>0</v>
      </c>
      <c r="O63" s="15">
        <f>COUNTIFS('Raw Data'!$C:$C,'파트별 아이템별 차트'!$B63,'Raw Data'!$D:$D,'파트별 아이템별 차트'!$D63,'Raw Data'!$A:$A,'파트별 아이템별 차트'!$C63,'Raw Data'!$B:$B,'파트별 아이템별 차트'!O$2)</f>
        <v>0</v>
      </c>
      <c r="P63" s="16">
        <f>COUNTIFS('Raw Data'!$C:$C,'파트별 아이템별 차트'!$B63,'Raw Data'!$D:$D,'파트별 아이템별 차트'!$D63,'Raw Data'!$A:$A,'파트별 아이템별 차트'!$C63,'Raw Data'!$B:$B,'파트별 아이템별 차트'!P$2)</f>
        <v>0</v>
      </c>
      <c r="Q63" s="8">
        <f t="shared" si="1"/>
        <v>2</v>
      </c>
    </row>
    <row r="64" spans="1:17">
      <c r="A64" s="9">
        <f t="shared" ref="A64" si="57">A63</f>
        <v>30</v>
      </c>
      <c r="B64" s="9" t="str">
        <f>_xlfn.XLOOKUP($A64,'BACK DATA'!$A:$A,'BACK DATA'!$B:$B)</f>
        <v>ichroma</v>
      </c>
      <c r="C64" s="9">
        <v>2023</v>
      </c>
      <c r="D64" s="9" t="str">
        <f>_xlfn.XLOOKUP($A64,'BACK DATA'!$A:$A,'BACK DATA'!$C:$C)</f>
        <v>FSH</v>
      </c>
      <c r="E64" s="17">
        <f>COUNTIFS('Raw Data'!$C:$C,'파트별 아이템별 차트'!$B64,'Raw Data'!$D:$D,'파트별 아이템별 차트'!$D64,'Raw Data'!$A:$A,'파트별 아이템별 차트'!$C64,'Raw Data'!$B:$B,'파트별 아이템별 차트'!E$2)</f>
        <v>0</v>
      </c>
      <c r="F64" s="18">
        <f>COUNTIFS('Raw Data'!$C:$C,'파트별 아이템별 차트'!$B64,'Raw Data'!$D:$D,'파트별 아이템별 차트'!$D64,'Raw Data'!$A:$A,'파트별 아이템별 차트'!$C64,'Raw Data'!$B:$B,'파트별 아이템별 차트'!F$2)</f>
        <v>1</v>
      </c>
      <c r="G64" s="18">
        <f>COUNTIFS('Raw Data'!$C:$C,'파트별 아이템별 차트'!$B64,'Raw Data'!$D:$D,'파트별 아이템별 차트'!$D64,'Raw Data'!$A:$A,'파트별 아이템별 차트'!$C64,'Raw Data'!$B:$B,'파트별 아이템별 차트'!G$2)</f>
        <v>0</v>
      </c>
      <c r="H64" s="18">
        <f>COUNTIFS('Raw Data'!$C:$C,'파트별 아이템별 차트'!$B64,'Raw Data'!$D:$D,'파트별 아이템별 차트'!$D64,'Raw Data'!$A:$A,'파트별 아이템별 차트'!$C64,'Raw Data'!$B:$B,'파트별 아이템별 차트'!H$2)</f>
        <v>0</v>
      </c>
      <c r="I64" s="18">
        <f>COUNTIFS('Raw Data'!$C:$C,'파트별 아이템별 차트'!$B64,'Raw Data'!$D:$D,'파트별 아이템별 차트'!$D64,'Raw Data'!$A:$A,'파트별 아이템별 차트'!$C64,'Raw Data'!$B:$B,'파트별 아이템별 차트'!I$2)</f>
        <v>0</v>
      </c>
      <c r="J64" s="18">
        <f>COUNTIFS('Raw Data'!$C:$C,'파트별 아이템별 차트'!$B64,'Raw Data'!$D:$D,'파트별 아이템별 차트'!$D64,'Raw Data'!$A:$A,'파트별 아이템별 차트'!$C64,'Raw Data'!$B:$B,'파트별 아이템별 차트'!J$2)</f>
        <v>2</v>
      </c>
      <c r="K64" s="18">
        <f>COUNTIFS('Raw Data'!$C:$C,'파트별 아이템별 차트'!$B64,'Raw Data'!$D:$D,'파트별 아이템별 차트'!$D64,'Raw Data'!$A:$A,'파트별 아이템별 차트'!$C64,'Raw Data'!$B:$B,'파트별 아이템별 차트'!K$2)</f>
        <v>1</v>
      </c>
      <c r="L64" s="18">
        <f>COUNTIFS('Raw Data'!$C:$C,'파트별 아이템별 차트'!$B64,'Raw Data'!$D:$D,'파트별 아이템별 차트'!$D64,'Raw Data'!$A:$A,'파트별 아이템별 차트'!$C64,'Raw Data'!$B:$B,'파트별 아이템별 차트'!L$2)</f>
        <v>0</v>
      </c>
      <c r="M64" s="18">
        <f>COUNTIFS('Raw Data'!$C:$C,'파트별 아이템별 차트'!$B64,'Raw Data'!$D:$D,'파트별 아이템별 차트'!$D64,'Raw Data'!$A:$A,'파트별 아이템별 차트'!$C64,'Raw Data'!$B:$B,'파트별 아이템별 차트'!M$2)</f>
        <v>1</v>
      </c>
      <c r="N64" s="18">
        <f>COUNTIFS('Raw Data'!$C:$C,'파트별 아이템별 차트'!$B64,'Raw Data'!$D:$D,'파트별 아이템별 차트'!$D64,'Raw Data'!$A:$A,'파트별 아이템별 차트'!$C64,'Raw Data'!$B:$B,'파트별 아이템별 차트'!N$2)</f>
        <v>0</v>
      </c>
      <c r="O64" s="18">
        <f>COUNTIFS('Raw Data'!$C:$C,'파트별 아이템별 차트'!$B64,'Raw Data'!$D:$D,'파트별 아이템별 차트'!$D64,'Raw Data'!$A:$A,'파트별 아이템별 차트'!$C64,'Raw Data'!$B:$B,'파트별 아이템별 차트'!O$2)</f>
        <v>0</v>
      </c>
      <c r="P64" s="19">
        <f>COUNTIFS('Raw Data'!$C:$C,'파트별 아이템별 차트'!$B64,'Raw Data'!$D:$D,'파트별 아이템별 차트'!$D64,'Raw Data'!$A:$A,'파트별 아이템별 차트'!$C64,'Raw Data'!$B:$B,'파트별 아이템별 차트'!P$2)</f>
        <v>0</v>
      </c>
      <c r="Q64" s="10">
        <f t="shared" si="1"/>
        <v>5</v>
      </c>
    </row>
    <row r="65" spans="1:17">
      <c r="A65" s="7">
        <f t="shared" ref="A65" si="58">A63+1</f>
        <v>31</v>
      </c>
      <c r="B65" s="7" t="str">
        <f>_xlfn.XLOOKUP($A65,'BACK DATA'!$A:$A,'BACK DATA'!$B:$B)</f>
        <v>ichroma</v>
      </c>
      <c r="C65" s="7">
        <v>2022</v>
      </c>
      <c r="D65" s="7" t="str">
        <f>_xlfn.XLOOKUP($A65,'BACK DATA'!$A:$A,'BACK DATA'!$C:$C)</f>
        <v>LH</v>
      </c>
      <c r="E65" s="14">
        <f>COUNTIFS('Raw Data'!$C:$C,'파트별 아이템별 차트'!$B65,'Raw Data'!$D:$D,'파트별 아이템별 차트'!$D65,'Raw Data'!$A:$A,'파트별 아이템별 차트'!$C65,'Raw Data'!$B:$B,'파트별 아이템별 차트'!E$2)</f>
        <v>0</v>
      </c>
      <c r="F65" s="15">
        <f>COUNTIFS('Raw Data'!$C:$C,'파트별 아이템별 차트'!$B65,'Raw Data'!$D:$D,'파트별 아이템별 차트'!$D65,'Raw Data'!$A:$A,'파트별 아이템별 차트'!$C65,'Raw Data'!$B:$B,'파트별 아이템별 차트'!F$2)</f>
        <v>0</v>
      </c>
      <c r="G65" s="15">
        <f>COUNTIFS('Raw Data'!$C:$C,'파트별 아이템별 차트'!$B65,'Raw Data'!$D:$D,'파트별 아이템별 차트'!$D65,'Raw Data'!$A:$A,'파트별 아이템별 차트'!$C65,'Raw Data'!$B:$B,'파트별 아이템별 차트'!G$2)</f>
        <v>1</v>
      </c>
      <c r="H65" s="15">
        <f>COUNTIFS('Raw Data'!$C:$C,'파트별 아이템별 차트'!$B65,'Raw Data'!$D:$D,'파트별 아이템별 차트'!$D65,'Raw Data'!$A:$A,'파트별 아이템별 차트'!$C65,'Raw Data'!$B:$B,'파트별 아이템별 차트'!H$2)</f>
        <v>0</v>
      </c>
      <c r="I65" s="15">
        <f>COUNTIFS('Raw Data'!$C:$C,'파트별 아이템별 차트'!$B65,'Raw Data'!$D:$D,'파트별 아이템별 차트'!$D65,'Raw Data'!$A:$A,'파트별 아이템별 차트'!$C65,'Raw Data'!$B:$B,'파트별 아이템별 차트'!I$2)</f>
        <v>0</v>
      </c>
      <c r="J65" s="15">
        <f>COUNTIFS('Raw Data'!$C:$C,'파트별 아이템별 차트'!$B65,'Raw Data'!$D:$D,'파트별 아이템별 차트'!$D65,'Raw Data'!$A:$A,'파트별 아이템별 차트'!$C65,'Raw Data'!$B:$B,'파트별 아이템별 차트'!J$2)</f>
        <v>0</v>
      </c>
      <c r="K65" s="15">
        <f>COUNTIFS('Raw Data'!$C:$C,'파트별 아이템별 차트'!$B65,'Raw Data'!$D:$D,'파트별 아이템별 차트'!$D65,'Raw Data'!$A:$A,'파트별 아이템별 차트'!$C65,'Raw Data'!$B:$B,'파트별 아이템별 차트'!K$2)</f>
        <v>1</v>
      </c>
      <c r="L65" s="15">
        <f>COUNTIFS('Raw Data'!$C:$C,'파트별 아이템별 차트'!$B65,'Raw Data'!$D:$D,'파트별 아이템별 차트'!$D65,'Raw Data'!$A:$A,'파트별 아이템별 차트'!$C65,'Raw Data'!$B:$B,'파트별 아이템별 차트'!L$2)</f>
        <v>0</v>
      </c>
      <c r="M65" s="15">
        <f>COUNTIFS('Raw Data'!$C:$C,'파트별 아이템별 차트'!$B65,'Raw Data'!$D:$D,'파트별 아이템별 차트'!$D65,'Raw Data'!$A:$A,'파트별 아이템별 차트'!$C65,'Raw Data'!$B:$B,'파트별 아이템별 차트'!M$2)</f>
        <v>0</v>
      </c>
      <c r="N65" s="15">
        <f>COUNTIFS('Raw Data'!$C:$C,'파트별 아이템별 차트'!$B65,'Raw Data'!$D:$D,'파트별 아이템별 차트'!$D65,'Raw Data'!$A:$A,'파트별 아이템별 차트'!$C65,'Raw Data'!$B:$B,'파트별 아이템별 차트'!N$2)</f>
        <v>0</v>
      </c>
      <c r="O65" s="15">
        <f>COUNTIFS('Raw Data'!$C:$C,'파트별 아이템별 차트'!$B65,'Raw Data'!$D:$D,'파트별 아이템별 차트'!$D65,'Raw Data'!$A:$A,'파트별 아이템별 차트'!$C65,'Raw Data'!$B:$B,'파트별 아이템별 차트'!O$2)</f>
        <v>1</v>
      </c>
      <c r="P65" s="16">
        <f>COUNTIFS('Raw Data'!$C:$C,'파트별 아이템별 차트'!$B65,'Raw Data'!$D:$D,'파트별 아이템별 차트'!$D65,'Raw Data'!$A:$A,'파트별 아이템별 차트'!$C65,'Raw Data'!$B:$B,'파트별 아이템별 차트'!P$2)</f>
        <v>0</v>
      </c>
      <c r="Q65" s="8">
        <f t="shared" si="1"/>
        <v>3</v>
      </c>
    </row>
    <row r="66" spans="1:17">
      <c r="A66" s="9">
        <f t="shared" ref="A66" si="59">A65</f>
        <v>31</v>
      </c>
      <c r="B66" s="9" t="str">
        <f>_xlfn.XLOOKUP($A66,'BACK DATA'!$A:$A,'BACK DATA'!$B:$B)</f>
        <v>ichroma</v>
      </c>
      <c r="C66" s="9">
        <v>2023</v>
      </c>
      <c r="D66" s="9" t="str">
        <f>_xlfn.XLOOKUP($A66,'BACK DATA'!$A:$A,'BACK DATA'!$C:$C)</f>
        <v>LH</v>
      </c>
      <c r="E66" s="17">
        <f>COUNTIFS('Raw Data'!$C:$C,'파트별 아이템별 차트'!$B66,'Raw Data'!$D:$D,'파트별 아이템별 차트'!$D66,'Raw Data'!$A:$A,'파트별 아이템별 차트'!$C66,'Raw Data'!$B:$B,'파트별 아이템별 차트'!E$2)</f>
        <v>0</v>
      </c>
      <c r="F66" s="18">
        <f>COUNTIFS('Raw Data'!$C:$C,'파트별 아이템별 차트'!$B66,'Raw Data'!$D:$D,'파트별 아이템별 차트'!$D66,'Raw Data'!$A:$A,'파트별 아이템별 차트'!$C66,'Raw Data'!$B:$B,'파트별 아이템별 차트'!F$2)</f>
        <v>0</v>
      </c>
      <c r="G66" s="18">
        <f>COUNTIFS('Raw Data'!$C:$C,'파트별 아이템별 차트'!$B66,'Raw Data'!$D:$D,'파트별 아이템별 차트'!$D66,'Raw Data'!$A:$A,'파트별 아이템별 차트'!$C66,'Raw Data'!$B:$B,'파트별 아이템별 차트'!G$2)</f>
        <v>0</v>
      </c>
      <c r="H66" s="18">
        <f>COUNTIFS('Raw Data'!$C:$C,'파트별 아이템별 차트'!$B66,'Raw Data'!$D:$D,'파트별 아이템별 차트'!$D66,'Raw Data'!$A:$A,'파트별 아이템별 차트'!$C66,'Raw Data'!$B:$B,'파트별 아이템별 차트'!H$2)</f>
        <v>0</v>
      </c>
      <c r="I66" s="18">
        <f>COUNTIFS('Raw Data'!$C:$C,'파트별 아이템별 차트'!$B66,'Raw Data'!$D:$D,'파트별 아이템별 차트'!$D66,'Raw Data'!$A:$A,'파트별 아이템별 차트'!$C66,'Raw Data'!$B:$B,'파트별 아이템별 차트'!I$2)</f>
        <v>0</v>
      </c>
      <c r="J66" s="18">
        <f>COUNTIFS('Raw Data'!$C:$C,'파트별 아이템별 차트'!$B66,'Raw Data'!$D:$D,'파트별 아이템별 차트'!$D66,'Raw Data'!$A:$A,'파트별 아이템별 차트'!$C66,'Raw Data'!$B:$B,'파트별 아이템별 차트'!J$2)</f>
        <v>2</v>
      </c>
      <c r="K66" s="18">
        <f>COUNTIFS('Raw Data'!$C:$C,'파트별 아이템별 차트'!$B66,'Raw Data'!$D:$D,'파트별 아이템별 차트'!$D66,'Raw Data'!$A:$A,'파트별 아이템별 차트'!$C66,'Raw Data'!$B:$B,'파트별 아이템별 차트'!K$2)</f>
        <v>1</v>
      </c>
      <c r="L66" s="18">
        <f>COUNTIFS('Raw Data'!$C:$C,'파트별 아이템별 차트'!$B66,'Raw Data'!$D:$D,'파트별 아이템별 차트'!$D66,'Raw Data'!$A:$A,'파트별 아이템별 차트'!$C66,'Raw Data'!$B:$B,'파트별 아이템별 차트'!L$2)</f>
        <v>0</v>
      </c>
      <c r="M66" s="18">
        <f>COUNTIFS('Raw Data'!$C:$C,'파트별 아이템별 차트'!$B66,'Raw Data'!$D:$D,'파트별 아이템별 차트'!$D66,'Raw Data'!$A:$A,'파트별 아이템별 차트'!$C66,'Raw Data'!$B:$B,'파트별 아이템별 차트'!M$2)</f>
        <v>1</v>
      </c>
      <c r="N66" s="18">
        <f>COUNTIFS('Raw Data'!$C:$C,'파트별 아이템별 차트'!$B66,'Raw Data'!$D:$D,'파트별 아이템별 차트'!$D66,'Raw Data'!$A:$A,'파트별 아이템별 차트'!$C66,'Raw Data'!$B:$B,'파트별 아이템별 차트'!N$2)</f>
        <v>0</v>
      </c>
      <c r="O66" s="18">
        <f>COUNTIFS('Raw Data'!$C:$C,'파트별 아이템별 차트'!$B66,'Raw Data'!$D:$D,'파트별 아이템별 차트'!$D66,'Raw Data'!$A:$A,'파트별 아이템별 차트'!$C66,'Raw Data'!$B:$B,'파트별 아이템별 차트'!O$2)</f>
        <v>1</v>
      </c>
      <c r="P66" s="19">
        <f>COUNTIFS('Raw Data'!$C:$C,'파트별 아이템별 차트'!$B66,'Raw Data'!$D:$D,'파트별 아이템별 차트'!$D66,'Raw Data'!$A:$A,'파트별 아이템별 차트'!$C66,'Raw Data'!$B:$B,'파트별 아이템별 차트'!P$2)</f>
        <v>0</v>
      </c>
      <c r="Q66" s="10">
        <f t="shared" si="1"/>
        <v>5</v>
      </c>
    </row>
    <row r="67" spans="1:17">
      <c r="A67" s="7">
        <f t="shared" ref="A67" si="60">A65+1</f>
        <v>32</v>
      </c>
      <c r="B67" s="7" t="str">
        <f>_xlfn.XLOOKUP($A67,'BACK DATA'!$A:$A,'BACK DATA'!$B:$B)</f>
        <v>ichroma</v>
      </c>
      <c r="C67" s="7">
        <v>2022</v>
      </c>
      <c r="D67" s="7" t="str">
        <f>_xlfn.XLOOKUP($A67,'BACK DATA'!$A:$A,'BACK DATA'!$C:$C)</f>
        <v>PRL</v>
      </c>
      <c r="E67" s="14">
        <f>COUNTIFS('Raw Data'!$C:$C,'파트별 아이템별 차트'!$B67,'Raw Data'!$D:$D,'파트별 아이템별 차트'!$D67,'Raw Data'!$A:$A,'파트별 아이템별 차트'!$C67,'Raw Data'!$B:$B,'파트별 아이템별 차트'!E$2)</f>
        <v>2</v>
      </c>
      <c r="F67" s="15">
        <f>COUNTIFS('Raw Data'!$C:$C,'파트별 아이템별 차트'!$B67,'Raw Data'!$D:$D,'파트별 아이템별 차트'!$D67,'Raw Data'!$A:$A,'파트별 아이템별 차트'!$C67,'Raw Data'!$B:$B,'파트별 아이템별 차트'!F$2)</f>
        <v>1</v>
      </c>
      <c r="G67" s="15">
        <f>COUNTIFS('Raw Data'!$C:$C,'파트별 아이템별 차트'!$B67,'Raw Data'!$D:$D,'파트별 아이템별 차트'!$D67,'Raw Data'!$A:$A,'파트별 아이템별 차트'!$C67,'Raw Data'!$B:$B,'파트별 아이템별 차트'!G$2)</f>
        <v>0</v>
      </c>
      <c r="H67" s="15">
        <f>COUNTIFS('Raw Data'!$C:$C,'파트별 아이템별 차트'!$B67,'Raw Data'!$D:$D,'파트별 아이템별 차트'!$D67,'Raw Data'!$A:$A,'파트별 아이템별 차트'!$C67,'Raw Data'!$B:$B,'파트별 아이템별 차트'!H$2)</f>
        <v>1</v>
      </c>
      <c r="I67" s="15">
        <f>COUNTIFS('Raw Data'!$C:$C,'파트별 아이템별 차트'!$B67,'Raw Data'!$D:$D,'파트별 아이템별 차트'!$D67,'Raw Data'!$A:$A,'파트별 아이템별 차트'!$C67,'Raw Data'!$B:$B,'파트별 아이템별 차트'!I$2)</f>
        <v>1</v>
      </c>
      <c r="J67" s="15">
        <f>COUNTIFS('Raw Data'!$C:$C,'파트별 아이템별 차트'!$B67,'Raw Data'!$D:$D,'파트별 아이템별 차트'!$D67,'Raw Data'!$A:$A,'파트별 아이템별 차트'!$C67,'Raw Data'!$B:$B,'파트별 아이템별 차트'!J$2)</f>
        <v>0</v>
      </c>
      <c r="K67" s="15">
        <f>COUNTIFS('Raw Data'!$C:$C,'파트별 아이템별 차트'!$B67,'Raw Data'!$D:$D,'파트별 아이템별 차트'!$D67,'Raw Data'!$A:$A,'파트별 아이템별 차트'!$C67,'Raw Data'!$B:$B,'파트별 아이템별 차트'!K$2)</f>
        <v>0</v>
      </c>
      <c r="L67" s="15">
        <f>COUNTIFS('Raw Data'!$C:$C,'파트별 아이템별 차트'!$B67,'Raw Data'!$D:$D,'파트별 아이템별 차트'!$D67,'Raw Data'!$A:$A,'파트별 아이템별 차트'!$C67,'Raw Data'!$B:$B,'파트별 아이템별 차트'!L$2)</f>
        <v>0</v>
      </c>
      <c r="M67" s="15">
        <f>COUNTIFS('Raw Data'!$C:$C,'파트별 아이템별 차트'!$B67,'Raw Data'!$D:$D,'파트별 아이템별 차트'!$D67,'Raw Data'!$A:$A,'파트별 아이템별 차트'!$C67,'Raw Data'!$B:$B,'파트별 아이템별 차트'!M$2)</f>
        <v>0</v>
      </c>
      <c r="N67" s="15">
        <f>COUNTIFS('Raw Data'!$C:$C,'파트별 아이템별 차트'!$B67,'Raw Data'!$D:$D,'파트별 아이템별 차트'!$D67,'Raw Data'!$A:$A,'파트별 아이템별 차트'!$C67,'Raw Data'!$B:$B,'파트별 아이템별 차트'!N$2)</f>
        <v>1</v>
      </c>
      <c r="O67" s="15">
        <f>COUNTIFS('Raw Data'!$C:$C,'파트별 아이템별 차트'!$B67,'Raw Data'!$D:$D,'파트별 아이템별 차트'!$D67,'Raw Data'!$A:$A,'파트별 아이템별 차트'!$C67,'Raw Data'!$B:$B,'파트별 아이템별 차트'!O$2)</f>
        <v>1</v>
      </c>
      <c r="P67" s="16">
        <f>COUNTIFS('Raw Data'!$C:$C,'파트별 아이템별 차트'!$B67,'Raw Data'!$D:$D,'파트별 아이템별 차트'!$D67,'Raw Data'!$A:$A,'파트별 아이템별 차트'!$C67,'Raw Data'!$B:$B,'파트별 아이템별 차트'!P$2)</f>
        <v>0</v>
      </c>
      <c r="Q67" s="8">
        <f t="shared" si="1"/>
        <v>7</v>
      </c>
    </row>
    <row r="68" spans="1:17">
      <c r="A68" s="9">
        <f t="shared" ref="A68" si="61">A67</f>
        <v>32</v>
      </c>
      <c r="B68" s="9" t="str">
        <f>_xlfn.XLOOKUP($A68,'BACK DATA'!$A:$A,'BACK DATA'!$B:$B)</f>
        <v>ichroma</v>
      </c>
      <c r="C68" s="9">
        <v>2023</v>
      </c>
      <c r="D68" s="9" t="str">
        <f>_xlfn.XLOOKUP($A68,'BACK DATA'!$A:$A,'BACK DATA'!$C:$C)</f>
        <v>PRL</v>
      </c>
      <c r="E68" s="17">
        <f>COUNTIFS('Raw Data'!$C:$C,'파트별 아이템별 차트'!$B68,'Raw Data'!$D:$D,'파트별 아이템별 차트'!$D68,'Raw Data'!$A:$A,'파트별 아이템별 차트'!$C68,'Raw Data'!$B:$B,'파트별 아이템별 차트'!E$2)</f>
        <v>0</v>
      </c>
      <c r="F68" s="18">
        <f>COUNTIFS('Raw Data'!$C:$C,'파트별 아이템별 차트'!$B68,'Raw Data'!$D:$D,'파트별 아이템별 차트'!$D68,'Raw Data'!$A:$A,'파트별 아이템별 차트'!$C68,'Raw Data'!$B:$B,'파트별 아이템별 차트'!F$2)</f>
        <v>0</v>
      </c>
      <c r="G68" s="18">
        <f>COUNTIFS('Raw Data'!$C:$C,'파트별 아이템별 차트'!$B68,'Raw Data'!$D:$D,'파트별 아이템별 차트'!$D68,'Raw Data'!$A:$A,'파트별 아이템별 차트'!$C68,'Raw Data'!$B:$B,'파트별 아이템별 차트'!G$2)</f>
        <v>0</v>
      </c>
      <c r="H68" s="18">
        <f>COUNTIFS('Raw Data'!$C:$C,'파트별 아이템별 차트'!$B68,'Raw Data'!$D:$D,'파트별 아이템별 차트'!$D68,'Raw Data'!$A:$A,'파트별 아이템별 차트'!$C68,'Raw Data'!$B:$B,'파트별 아이템별 차트'!H$2)</f>
        <v>0</v>
      </c>
      <c r="I68" s="18">
        <f>COUNTIFS('Raw Data'!$C:$C,'파트별 아이템별 차트'!$B68,'Raw Data'!$D:$D,'파트별 아이템별 차트'!$D68,'Raw Data'!$A:$A,'파트별 아이템별 차트'!$C68,'Raw Data'!$B:$B,'파트별 아이템별 차트'!I$2)</f>
        <v>0</v>
      </c>
      <c r="J68" s="18">
        <f>COUNTIFS('Raw Data'!$C:$C,'파트별 아이템별 차트'!$B68,'Raw Data'!$D:$D,'파트별 아이템별 차트'!$D68,'Raw Data'!$A:$A,'파트별 아이템별 차트'!$C68,'Raw Data'!$B:$B,'파트별 아이템별 차트'!J$2)</f>
        <v>2</v>
      </c>
      <c r="K68" s="18">
        <f>COUNTIFS('Raw Data'!$C:$C,'파트별 아이템별 차트'!$B68,'Raw Data'!$D:$D,'파트별 아이템별 차트'!$D68,'Raw Data'!$A:$A,'파트별 아이템별 차트'!$C68,'Raw Data'!$B:$B,'파트별 아이템별 차트'!K$2)</f>
        <v>1</v>
      </c>
      <c r="L68" s="18">
        <f>COUNTIFS('Raw Data'!$C:$C,'파트별 아이템별 차트'!$B68,'Raw Data'!$D:$D,'파트별 아이템별 차트'!$D68,'Raw Data'!$A:$A,'파트별 아이템별 차트'!$C68,'Raw Data'!$B:$B,'파트별 아이템별 차트'!L$2)</f>
        <v>0</v>
      </c>
      <c r="M68" s="18">
        <f>COUNTIFS('Raw Data'!$C:$C,'파트별 아이템별 차트'!$B68,'Raw Data'!$D:$D,'파트별 아이템별 차트'!$D68,'Raw Data'!$A:$A,'파트별 아이템별 차트'!$C68,'Raw Data'!$B:$B,'파트별 아이템별 차트'!M$2)</f>
        <v>1</v>
      </c>
      <c r="N68" s="18">
        <f>COUNTIFS('Raw Data'!$C:$C,'파트별 아이템별 차트'!$B68,'Raw Data'!$D:$D,'파트별 아이템별 차트'!$D68,'Raw Data'!$A:$A,'파트별 아이템별 차트'!$C68,'Raw Data'!$B:$B,'파트별 아이템별 차트'!N$2)</f>
        <v>0</v>
      </c>
      <c r="O68" s="18">
        <f>COUNTIFS('Raw Data'!$C:$C,'파트별 아이템별 차트'!$B68,'Raw Data'!$D:$D,'파트별 아이템별 차트'!$D68,'Raw Data'!$A:$A,'파트별 아이템별 차트'!$C68,'Raw Data'!$B:$B,'파트별 아이템별 차트'!O$2)</f>
        <v>1</v>
      </c>
      <c r="P68" s="19">
        <f>COUNTIFS('Raw Data'!$C:$C,'파트별 아이템별 차트'!$B68,'Raw Data'!$D:$D,'파트별 아이템별 차트'!$D68,'Raw Data'!$A:$A,'파트별 아이템별 차트'!$C68,'Raw Data'!$B:$B,'파트별 아이템별 차트'!P$2)</f>
        <v>0</v>
      </c>
      <c r="Q68" s="10">
        <f t="shared" si="1"/>
        <v>5</v>
      </c>
    </row>
    <row r="69" spans="1:17">
      <c r="A69" s="7">
        <f t="shared" ref="A69" si="62">A67+1</f>
        <v>33</v>
      </c>
      <c r="B69" s="7" t="str">
        <f>_xlfn.XLOOKUP($A69,'BACK DATA'!$A:$A,'BACK DATA'!$B:$B)</f>
        <v>ichroma</v>
      </c>
      <c r="C69" s="7">
        <v>2022</v>
      </c>
      <c r="D69" s="7" t="str">
        <f>_xlfn.XLOOKUP($A69,'BACK DATA'!$A:$A,'BACK DATA'!$C:$C)</f>
        <v>Anti-CCP Plus</v>
      </c>
      <c r="E69" s="14">
        <f>COUNTIFS('Raw Data'!$C:$C,'파트별 아이템별 차트'!$B69,'Raw Data'!$D:$D,'파트별 아이템별 차트'!$D69,'Raw Data'!$A:$A,'파트별 아이템별 차트'!$C69,'Raw Data'!$B:$B,'파트별 아이템별 차트'!E$2)</f>
        <v>0</v>
      </c>
      <c r="F69" s="15">
        <f>COUNTIFS('Raw Data'!$C:$C,'파트별 아이템별 차트'!$B69,'Raw Data'!$D:$D,'파트별 아이템별 차트'!$D69,'Raw Data'!$A:$A,'파트별 아이템별 차트'!$C69,'Raw Data'!$B:$B,'파트별 아이템별 차트'!F$2)</f>
        <v>0</v>
      </c>
      <c r="G69" s="15">
        <f>COUNTIFS('Raw Data'!$C:$C,'파트별 아이템별 차트'!$B69,'Raw Data'!$D:$D,'파트별 아이템별 차트'!$D69,'Raw Data'!$A:$A,'파트별 아이템별 차트'!$C69,'Raw Data'!$B:$B,'파트별 아이템별 차트'!G$2)</f>
        <v>2</v>
      </c>
      <c r="H69" s="15">
        <f>COUNTIFS('Raw Data'!$C:$C,'파트별 아이템별 차트'!$B69,'Raw Data'!$D:$D,'파트별 아이템별 차트'!$D69,'Raw Data'!$A:$A,'파트별 아이템별 차트'!$C69,'Raw Data'!$B:$B,'파트별 아이템별 차트'!H$2)</f>
        <v>4</v>
      </c>
      <c r="I69" s="15">
        <f>COUNTIFS('Raw Data'!$C:$C,'파트별 아이템별 차트'!$B69,'Raw Data'!$D:$D,'파트별 아이템별 차트'!$D69,'Raw Data'!$A:$A,'파트별 아이템별 차트'!$C69,'Raw Data'!$B:$B,'파트별 아이템별 차트'!I$2)</f>
        <v>0</v>
      </c>
      <c r="J69" s="15">
        <f>COUNTIFS('Raw Data'!$C:$C,'파트별 아이템별 차트'!$B69,'Raw Data'!$D:$D,'파트별 아이템별 차트'!$D69,'Raw Data'!$A:$A,'파트별 아이템별 차트'!$C69,'Raw Data'!$B:$B,'파트별 아이템별 차트'!J$2)</f>
        <v>0</v>
      </c>
      <c r="K69" s="15">
        <f>COUNTIFS('Raw Data'!$C:$C,'파트별 아이템별 차트'!$B69,'Raw Data'!$D:$D,'파트별 아이템별 차트'!$D69,'Raw Data'!$A:$A,'파트별 아이템별 차트'!$C69,'Raw Data'!$B:$B,'파트별 아이템별 차트'!K$2)</f>
        <v>1</v>
      </c>
      <c r="L69" s="15">
        <f>COUNTIFS('Raw Data'!$C:$C,'파트별 아이템별 차트'!$B69,'Raw Data'!$D:$D,'파트별 아이템별 차트'!$D69,'Raw Data'!$A:$A,'파트별 아이템별 차트'!$C69,'Raw Data'!$B:$B,'파트별 아이템별 차트'!L$2)</f>
        <v>1</v>
      </c>
      <c r="M69" s="15">
        <f>COUNTIFS('Raw Data'!$C:$C,'파트별 아이템별 차트'!$B69,'Raw Data'!$D:$D,'파트별 아이템별 차트'!$D69,'Raw Data'!$A:$A,'파트별 아이템별 차트'!$C69,'Raw Data'!$B:$B,'파트별 아이템별 차트'!M$2)</f>
        <v>0</v>
      </c>
      <c r="N69" s="15">
        <f>COUNTIFS('Raw Data'!$C:$C,'파트별 아이템별 차트'!$B69,'Raw Data'!$D:$D,'파트별 아이템별 차트'!$D69,'Raw Data'!$A:$A,'파트별 아이템별 차트'!$C69,'Raw Data'!$B:$B,'파트별 아이템별 차트'!N$2)</f>
        <v>0</v>
      </c>
      <c r="O69" s="15">
        <f>COUNTIFS('Raw Data'!$C:$C,'파트별 아이템별 차트'!$B69,'Raw Data'!$D:$D,'파트별 아이템별 차트'!$D69,'Raw Data'!$A:$A,'파트별 아이템별 차트'!$C69,'Raw Data'!$B:$B,'파트별 아이템별 차트'!O$2)</f>
        <v>0</v>
      </c>
      <c r="P69" s="16">
        <f>COUNTIFS('Raw Data'!$C:$C,'파트별 아이템별 차트'!$B69,'Raw Data'!$D:$D,'파트별 아이템별 차트'!$D69,'Raw Data'!$A:$A,'파트별 아이템별 차트'!$C69,'Raw Data'!$B:$B,'파트별 아이템별 차트'!P$2)</f>
        <v>0</v>
      </c>
      <c r="Q69" s="8">
        <f t="shared" si="1"/>
        <v>8</v>
      </c>
    </row>
    <row r="70" spans="1:17">
      <c r="A70" s="9">
        <f t="shared" ref="A70" si="63">A69</f>
        <v>33</v>
      </c>
      <c r="B70" s="9" t="str">
        <f>_xlfn.XLOOKUP($A70,'BACK DATA'!$A:$A,'BACK DATA'!$B:$B)</f>
        <v>ichroma</v>
      </c>
      <c r="C70" s="9">
        <v>2023</v>
      </c>
      <c r="D70" s="9" t="str">
        <f>_xlfn.XLOOKUP($A70,'BACK DATA'!$A:$A,'BACK DATA'!$C:$C)</f>
        <v>Anti-CCP Plus</v>
      </c>
      <c r="E70" s="17">
        <f>COUNTIFS('Raw Data'!$C:$C,'파트별 아이템별 차트'!$B70,'Raw Data'!$D:$D,'파트별 아이템별 차트'!$D70,'Raw Data'!$A:$A,'파트별 아이템별 차트'!$C70,'Raw Data'!$B:$B,'파트별 아이템별 차트'!E$2)</f>
        <v>0</v>
      </c>
      <c r="F70" s="18">
        <f>COUNTIFS('Raw Data'!$C:$C,'파트별 아이템별 차트'!$B70,'Raw Data'!$D:$D,'파트별 아이템별 차트'!$D70,'Raw Data'!$A:$A,'파트별 아이템별 차트'!$C70,'Raw Data'!$B:$B,'파트별 아이템별 차트'!F$2)</f>
        <v>1</v>
      </c>
      <c r="G70" s="18">
        <f>COUNTIFS('Raw Data'!$C:$C,'파트별 아이템별 차트'!$B70,'Raw Data'!$D:$D,'파트별 아이템별 차트'!$D70,'Raw Data'!$A:$A,'파트별 아이템별 차트'!$C70,'Raw Data'!$B:$B,'파트별 아이템별 차트'!G$2)</f>
        <v>0</v>
      </c>
      <c r="H70" s="18">
        <f>COUNTIFS('Raw Data'!$C:$C,'파트별 아이템별 차트'!$B70,'Raw Data'!$D:$D,'파트별 아이템별 차트'!$D70,'Raw Data'!$A:$A,'파트별 아이템별 차트'!$C70,'Raw Data'!$B:$B,'파트별 아이템별 차트'!H$2)</f>
        <v>1</v>
      </c>
      <c r="I70" s="18">
        <f>COUNTIFS('Raw Data'!$C:$C,'파트별 아이템별 차트'!$B70,'Raw Data'!$D:$D,'파트별 아이템별 차트'!$D70,'Raw Data'!$A:$A,'파트별 아이템별 차트'!$C70,'Raw Data'!$B:$B,'파트별 아이템별 차트'!I$2)</f>
        <v>1</v>
      </c>
      <c r="J70" s="18">
        <f>COUNTIFS('Raw Data'!$C:$C,'파트별 아이템별 차트'!$B70,'Raw Data'!$D:$D,'파트별 아이템별 차트'!$D70,'Raw Data'!$A:$A,'파트별 아이템별 차트'!$C70,'Raw Data'!$B:$B,'파트별 아이템별 차트'!J$2)</f>
        <v>0</v>
      </c>
      <c r="K70" s="18">
        <f>COUNTIFS('Raw Data'!$C:$C,'파트별 아이템별 차트'!$B70,'Raw Data'!$D:$D,'파트별 아이템별 차트'!$D70,'Raw Data'!$A:$A,'파트별 아이템별 차트'!$C70,'Raw Data'!$B:$B,'파트별 아이템별 차트'!K$2)</f>
        <v>1</v>
      </c>
      <c r="L70" s="18">
        <f>COUNTIFS('Raw Data'!$C:$C,'파트별 아이템별 차트'!$B70,'Raw Data'!$D:$D,'파트별 아이템별 차트'!$D70,'Raw Data'!$A:$A,'파트별 아이템별 차트'!$C70,'Raw Data'!$B:$B,'파트별 아이템별 차트'!L$2)</f>
        <v>0</v>
      </c>
      <c r="M70" s="18">
        <f>COUNTIFS('Raw Data'!$C:$C,'파트별 아이템별 차트'!$B70,'Raw Data'!$D:$D,'파트별 아이템별 차트'!$D70,'Raw Data'!$A:$A,'파트별 아이템별 차트'!$C70,'Raw Data'!$B:$B,'파트별 아이템별 차트'!M$2)</f>
        <v>0</v>
      </c>
      <c r="N70" s="18">
        <f>COUNTIFS('Raw Data'!$C:$C,'파트별 아이템별 차트'!$B70,'Raw Data'!$D:$D,'파트별 아이템별 차트'!$D70,'Raw Data'!$A:$A,'파트별 아이템별 차트'!$C70,'Raw Data'!$B:$B,'파트별 아이템별 차트'!N$2)</f>
        <v>0</v>
      </c>
      <c r="O70" s="18">
        <f>COUNTIFS('Raw Data'!$C:$C,'파트별 아이템별 차트'!$B70,'Raw Data'!$D:$D,'파트별 아이템별 차트'!$D70,'Raw Data'!$A:$A,'파트별 아이템별 차트'!$C70,'Raw Data'!$B:$B,'파트별 아이템별 차트'!O$2)</f>
        <v>0</v>
      </c>
      <c r="P70" s="19">
        <f>COUNTIFS('Raw Data'!$C:$C,'파트별 아이템별 차트'!$B70,'Raw Data'!$D:$D,'파트별 아이템별 차트'!$D70,'Raw Data'!$A:$A,'파트별 아이템별 차트'!$C70,'Raw Data'!$B:$B,'파트별 아이템별 차트'!P$2)</f>
        <v>0</v>
      </c>
      <c r="Q70" s="10">
        <f t="shared" si="1"/>
        <v>4</v>
      </c>
    </row>
    <row r="71" spans="1:17">
      <c r="A71" s="7">
        <f t="shared" ref="A71" si="64">A69+1</f>
        <v>34</v>
      </c>
      <c r="B71" s="7" t="str">
        <f>_xlfn.XLOOKUP($A71,'BACK DATA'!$A:$A,'BACK DATA'!$B:$B)</f>
        <v>ichroma</v>
      </c>
      <c r="C71" s="7">
        <v>2022</v>
      </c>
      <c r="D71" s="7" t="str">
        <f>_xlfn.XLOOKUP($A71,'BACK DATA'!$A:$A,'BACK DATA'!$C:$C)</f>
        <v>Anti-HCV</v>
      </c>
      <c r="E71" s="14">
        <f>COUNTIFS('Raw Data'!$C:$C,'파트별 아이템별 차트'!$B71,'Raw Data'!$D:$D,'파트별 아이템별 차트'!$D71,'Raw Data'!$A:$A,'파트별 아이템별 차트'!$C71,'Raw Data'!$B:$B,'파트별 아이템별 차트'!E$2)</f>
        <v>0</v>
      </c>
      <c r="F71" s="15">
        <f>COUNTIFS('Raw Data'!$C:$C,'파트별 아이템별 차트'!$B71,'Raw Data'!$D:$D,'파트별 아이템별 차트'!$D71,'Raw Data'!$A:$A,'파트별 아이템별 차트'!$C71,'Raw Data'!$B:$B,'파트별 아이템별 차트'!F$2)</f>
        <v>1</v>
      </c>
      <c r="G71" s="15">
        <f>COUNTIFS('Raw Data'!$C:$C,'파트별 아이템별 차트'!$B71,'Raw Data'!$D:$D,'파트별 아이템별 차트'!$D71,'Raw Data'!$A:$A,'파트별 아이템별 차트'!$C71,'Raw Data'!$B:$B,'파트별 아이템별 차트'!G$2)</f>
        <v>2</v>
      </c>
      <c r="H71" s="15">
        <f>COUNTIFS('Raw Data'!$C:$C,'파트별 아이템별 차트'!$B71,'Raw Data'!$D:$D,'파트별 아이템별 차트'!$D71,'Raw Data'!$A:$A,'파트별 아이템별 차트'!$C71,'Raw Data'!$B:$B,'파트별 아이템별 차트'!H$2)</f>
        <v>1</v>
      </c>
      <c r="I71" s="15">
        <f>COUNTIFS('Raw Data'!$C:$C,'파트별 아이템별 차트'!$B71,'Raw Data'!$D:$D,'파트별 아이템별 차트'!$D71,'Raw Data'!$A:$A,'파트별 아이템별 차트'!$C71,'Raw Data'!$B:$B,'파트별 아이템별 차트'!I$2)</f>
        <v>1</v>
      </c>
      <c r="J71" s="15">
        <f>COUNTIFS('Raw Data'!$C:$C,'파트별 아이템별 차트'!$B71,'Raw Data'!$D:$D,'파트별 아이템별 차트'!$D71,'Raw Data'!$A:$A,'파트별 아이템별 차트'!$C71,'Raw Data'!$B:$B,'파트별 아이템별 차트'!J$2)</f>
        <v>2</v>
      </c>
      <c r="K71" s="15">
        <f>COUNTIFS('Raw Data'!$C:$C,'파트별 아이템별 차트'!$B71,'Raw Data'!$D:$D,'파트별 아이템별 차트'!$D71,'Raw Data'!$A:$A,'파트별 아이템별 차트'!$C71,'Raw Data'!$B:$B,'파트별 아이템별 차트'!K$2)</f>
        <v>2</v>
      </c>
      <c r="L71" s="15">
        <f>COUNTIFS('Raw Data'!$C:$C,'파트별 아이템별 차트'!$B71,'Raw Data'!$D:$D,'파트별 아이템별 차트'!$D71,'Raw Data'!$A:$A,'파트별 아이템별 차트'!$C71,'Raw Data'!$B:$B,'파트별 아이템별 차트'!L$2)</f>
        <v>0</v>
      </c>
      <c r="M71" s="15">
        <f>COUNTIFS('Raw Data'!$C:$C,'파트별 아이템별 차트'!$B71,'Raw Data'!$D:$D,'파트별 아이템별 차트'!$D71,'Raw Data'!$A:$A,'파트별 아이템별 차트'!$C71,'Raw Data'!$B:$B,'파트별 아이템별 차트'!M$2)</f>
        <v>0</v>
      </c>
      <c r="N71" s="15">
        <f>COUNTIFS('Raw Data'!$C:$C,'파트별 아이템별 차트'!$B71,'Raw Data'!$D:$D,'파트별 아이템별 차트'!$D71,'Raw Data'!$A:$A,'파트별 아이템별 차트'!$C71,'Raw Data'!$B:$B,'파트별 아이템별 차트'!N$2)</f>
        <v>0</v>
      </c>
      <c r="O71" s="15">
        <f>COUNTIFS('Raw Data'!$C:$C,'파트별 아이템별 차트'!$B71,'Raw Data'!$D:$D,'파트별 아이템별 차트'!$D71,'Raw Data'!$A:$A,'파트별 아이템별 차트'!$C71,'Raw Data'!$B:$B,'파트별 아이템별 차트'!O$2)</f>
        <v>0</v>
      </c>
      <c r="P71" s="16">
        <f>COUNTIFS('Raw Data'!$C:$C,'파트별 아이템별 차트'!$B71,'Raw Data'!$D:$D,'파트별 아이템별 차트'!$D71,'Raw Data'!$A:$A,'파트별 아이템별 차트'!$C71,'Raw Data'!$B:$B,'파트별 아이템별 차트'!P$2)</f>
        <v>2</v>
      </c>
      <c r="Q71" s="8">
        <f t="shared" ref="Q71:Q134" si="65">SUM(E71:P71)</f>
        <v>11</v>
      </c>
    </row>
    <row r="72" spans="1:17">
      <c r="A72" s="9">
        <f t="shared" ref="A72" si="66">A71</f>
        <v>34</v>
      </c>
      <c r="B72" s="9" t="str">
        <f>_xlfn.XLOOKUP($A72,'BACK DATA'!$A:$A,'BACK DATA'!$B:$B)</f>
        <v>ichroma</v>
      </c>
      <c r="C72" s="9">
        <v>2023</v>
      </c>
      <c r="D72" s="9" t="str">
        <f>_xlfn.XLOOKUP($A72,'BACK DATA'!$A:$A,'BACK DATA'!$C:$C)</f>
        <v>Anti-HCV</v>
      </c>
      <c r="E72" s="17">
        <f>COUNTIFS('Raw Data'!$C:$C,'파트별 아이템별 차트'!$B72,'Raw Data'!$D:$D,'파트별 아이템별 차트'!$D72,'Raw Data'!$A:$A,'파트별 아이템별 차트'!$C72,'Raw Data'!$B:$B,'파트별 아이템별 차트'!E$2)</f>
        <v>0</v>
      </c>
      <c r="F72" s="18">
        <f>COUNTIFS('Raw Data'!$C:$C,'파트별 아이템별 차트'!$B72,'Raw Data'!$D:$D,'파트별 아이템별 차트'!$D72,'Raw Data'!$A:$A,'파트별 아이템별 차트'!$C72,'Raw Data'!$B:$B,'파트별 아이템별 차트'!F$2)</f>
        <v>0</v>
      </c>
      <c r="G72" s="18">
        <f>COUNTIFS('Raw Data'!$C:$C,'파트별 아이템별 차트'!$B72,'Raw Data'!$D:$D,'파트별 아이템별 차트'!$D72,'Raw Data'!$A:$A,'파트별 아이템별 차트'!$C72,'Raw Data'!$B:$B,'파트별 아이템별 차트'!G$2)</f>
        <v>2</v>
      </c>
      <c r="H72" s="18">
        <f>COUNTIFS('Raw Data'!$C:$C,'파트별 아이템별 차트'!$B72,'Raw Data'!$D:$D,'파트별 아이템별 차트'!$D72,'Raw Data'!$A:$A,'파트별 아이템별 차트'!$C72,'Raw Data'!$B:$B,'파트별 아이템별 차트'!H$2)</f>
        <v>0</v>
      </c>
      <c r="I72" s="18">
        <f>COUNTIFS('Raw Data'!$C:$C,'파트별 아이템별 차트'!$B72,'Raw Data'!$D:$D,'파트별 아이템별 차트'!$D72,'Raw Data'!$A:$A,'파트별 아이템별 차트'!$C72,'Raw Data'!$B:$B,'파트별 아이템별 차트'!I$2)</f>
        <v>0</v>
      </c>
      <c r="J72" s="18">
        <f>COUNTIFS('Raw Data'!$C:$C,'파트별 아이템별 차트'!$B72,'Raw Data'!$D:$D,'파트별 아이템별 차트'!$D72,'Raw Data'!$A:$A,'파트별 아이템별 차트'!$C72,'Raw Data'!$B:$B,'파트별 아이템별 차트'!J$2)</f>
        <v>0</v>
      </c>
      <c r="K72" s="18">
        <f>COUNTIFS('Raw Data'!$C:$C,'파트별 아이템별 차트'!$B72,'Raw Data'!$D:$D,'파트별 아이템별 차트'!$D72,'Raw Data'!$A:$A,'파트별 아이템별 차트'!$C72,'Raw Data'!$B:$B,'파트별 아이템별 차트'!K$2)</f>
        <v>1</v>
      </c>
      <c r="L72" s="18">
        <f>COUNTIFS('Raw Data'!$C:$C,'파트별 아이템별 차트'!$B72,'Raw Data'!$D:$D,'파트별 아이템별 차트'!$D72,'Raw Data'!$A:$A,'파트별 아이템별 차트'!$C72,'Raw Data'!$B:$B,'파트별 아이템별 차트'!L$2)</f>
        <v>0</v>
      </c>
      <c r="M72" s="18">
        <f>COUNTIFS('Raw Data'!$C:$C,'파트별 아이템별 차트'!$B72,'Raw Data'!$D:$D,'파트별 아이템별 차트'!$D72,'Raw Data'!$A:$A,'파트별 아이템별 차트'!$C72,'Raw Data'!$B:$B,'파트별 아이템별 차트'!M$2)</f>
        <v>0</v>
      </c>
      <c r="N72" s="18">
        <f>COUNTIFS('Raw Data'!$C:$C,'파트별 아이템별 차트'!$B72,'Raw Data'!$D:$D,'파트별 아이템별 차트'!$D72,'Raw Data'!$A:$A,'파트별 아이템별 차트'!$C72,'Raw Data'!$B:$B,'파트별 아이템별 차트'!N$2)</f>
        <v>0</v>
      </c>
      <c r="O72" s="18">
        <f>COUNTIFS('Raw Data'!$C:$C,'파트별 아이템별 차트'!$B72,'Raw Data'!$D:$D,'파트별 아이템별 차트'!$D72,'Raw Data'!$A:$A,'파트별 아이템별 차트'!$C72,'Raw Data'!$B:$B,'파트별 아이템별 차트'!O$2)</f>
        <v>0</v>
      </c>
      <c r="P72" s="19">
        <f>COUNTIFS('Raw Data'!$C:$C,'파트별 아이템별 차트'!$B72,'Raw Data'!$D:$D,'파트별 아이템별 차트'!$D72,'Raw Data'!$A:$A,'파트별 아이템별 차트'!$C72,'Raw Data'!$B:$B,'파트별 아이템별 차트'!P$2)</f>
        <v>1</v>
      </c>
      <c r="Q72" s="10">
        <f t="shared" si="65"/>
        <v>4</v>
      </c>
    </row>
    <row r="73" spans="1:17">
      <c r="A73" s="7">
        <f t="shared" ref="A73" si="67">A71+1</f>
        <v>35</v>
      </c>
      <c r="B73" s="7" t="str">
        <f>_xlfn.XLOOKUP($A73,'BACK DATA'!$A:$A,'BACK DATA'!$B:$B)</f>
        <v>ichroma</v>
      </c>
      <c r="C73" s="7">
        <v>2022</v>
      </c>
      <c r="D73" s="7" t="str">
        <f>_xlfn.XLOOKUP($A73,'BACK DATA'!$A:$A,'BACK DATA'!$C:$C)</f>
        <v>vProgesterone</v>
      </c>
      <c r="E73" s="14">
        <f>COUNTIFS('Raw Data'!$C:$C,'파트별 아이템별 차트'!$B73,'Raw Data'!$D:$D,'파트별 아이템별 차트'!$D73,'Raw Data'!$A:$A,'파트별 아이템별 차트'!$C73,'Raw Data'!$B:$B,'파트별 아이템별 차트'!E$2)</f>
        <v>0</v>
      </c>
      <c r="F73" s="15">
        <f>COUNTIFS('Raw Data'!$C:$C,'파트별 아이템별 차트'!$B73,'Raw Data'!$D:$D,'파트별 아이템별 차트'!$D73,'Raw Data'!$A:$A,'파트별 아이템별 차트'!$C73,'Raw Data'!$B:$B,'파트별 아이템별 차트'!F$2)</f>
        <v>0</v>
      </c>
      <c r="G73" s="15">
        <f>COUNTIFS('Raw Data'!$C:$C,'파트별 아이템별 차트'!$B73,'Raw Data'!$D:$D,'파트별 아이템별 차트'!$D73,'Raw Data'!$A:$A,'파트별 아이템별 차트'!$C73,'Raw Data'!$B:$B,'파트별 아이템별 차트'!G$2)</f>
        <v>1</v>
      </c>
      <c r="H73" s="15">
        <f>COUNTIFS('Raw Data'!$C:$C,'파트별 아이템별 차트'!$B73,'Raw Data'!$D:$D,'파트별 아이템별 차트'!$D73,'Raw Data'!$A:$A,'파트별 아이템별 차트'!$C73,'Raw Data'!$B:$B,'파트별 아이템별 차트'!H$2)</f>
        <v>1</v>
      </c>
      <c r="I73" s="15">
        <f>COUNTIFS('Raw Data'!$C:$C,'파트별 아이템별 차트'!$B73,'Raw Data'!$D:$D,'파트별 아이템별 차트'!$D73,'Raw Data'!$A:$A,'파트별 아이템별 차트'!$C73,'Raw Data'!$B:$B,'파트별 아이템별 차트'!I$2)</f>
        <v>0</v>
      </c>
      <c r="J73" s="15">
        <f>COUNTIFS('Raw Data'!$C:$C,'파트별 아이템별 차트'!$B73,'Raw Data'!$D:$D,'파트별 아이템별 차트'!$D73,'Raw Data'!$A:$A,'파트별 아이템별 차트'!$C73,'Raw Data'!$B:$B,'파트별 아이템별 차트'!J$2)</f>
        <v>0</v>
      </c>
      <c r="K73" s="15">
        <f>COUNTIFS('Raw Data'!$C:$C,'파트별 아이템별 차트'!$B73,'Raw Data'!$D:$D,'파트별 아이템별 차트'!$D73,'Raw Data'!$A:$A,'파트별 아이템별 차트'!$C73,'Raw Data'!$B:$B,'파트별 아이템별 차트'!K$2)</f>
        <v>0</v>
      </c>
      <c r="L73" s="15">
        <f>COUNTIFS('Raw Data'!$C:$C,'파트별 아이템별 차트'!$B73,'Raw Data'!$D:$D,'파트별 아이템별 차트'!$D73,'Raw Data'!$A:$A,'파트별 아이템별 차트'!$C73,'Raw Data'!$B:$B,'파트별 아이템별 차트'!L$2)</f>
        <v>0</v>
      </c>
      <c r="M73" s="15">
        <f>COUNTIFS('Raw Data'!$C:$C,'파트별 아이템별 차트'!$B73,'Raw Data'!$D:$D,'파트별 아이템별 차트'!$D73,'Raw Data'!$A:$A,'파트별 아이템별 차트'!$C73,'Raw Data'!$B:$B,'파트별 아이템별 차트'!M$2)</f>
        <v>0</v>
      </c>
      <c r="N73" s="15">
        <f>COUNTIFS('Raw Data'!$C:$C,'파트별 아이템별 차트'!$B73,'Raw Data'!$D:$D,'파트별 아이템별 차트'!$D73,'Raw Data'!$A:$A,'파트별 아이템별 차트'!$C73,'Raw Data'!$B:$B,'파트별 아이템별 차트'!N$2)</f>
        <v>0</v>
      </c>
      <c r="O73" s="15">
        <f>COUNTIFS('Raw Data'!$C:$C,'파트별 아이템별 차트'!$B73,'Raw Data'!$D:$D,'파트별 아이템별 차트'!$D73,'Raw Data'!$A:$A,'파트별 아이템별 차트'!$C73,'Raw Data'!$B:$B,'파트별 아이템별 차트'!O$2)</f>
        <v>0</v>
      </c>
      <c r="P73" s="16">
        <f>COUNTIFS('Raw Data'!$C:$C,'파트별 아이템별 차트'!$B73,'Raw Data'!$D:$D,'파트별 아이템별 차트'!$D73,'Raw Data'!$A:$A,'파트별 아이템별 차트'!$C73,'Raw Data'!$B:$B,'파트별 아이템별 차트'!P$2)</f>
        <v>0</v>
      </c>
      <c r="Q73" s="8">
        <f t="shared" si="65"/>
        <v>2</v>
      </c>
    </row>
    <row r="74" spans="1:17">
      <c r="A74" s="9">
        <f t="shared" ref="A74" si="68">A73</f>
        <v>35</v>
      </c>
      <c r="B74" s="9" t="str">
        <f>_xlfn.XLOOKUP($A74,'BACK DATA'!$A:$A,'BACK DATA'!$B:$B)</f>
        <v>ichroma</v>
      </c>
      <c r="C74" s="9">
        <v>2023</v>
      </c>
      <c r="D74" s="9" t="str">
        <f>_xlfn.XLOOKUP($A74,'BACK DATA'!$A:$A,'BACK DATA'!$C:$C)</f>
        <v>vProgesterone</v>
      </c>
      <c r="E74" s="17">
        <f>COUNTIFS('Raw Data'!$C:$C,'파트별 아이템별 차트'!$B74,'Raw Data'!$D:$D,'파트별 아이템별 차트'!$D74,'Raw Data'!$A:$A,'파트별 아이템별 차트'!$C74,'Raw Data'!$B:$B,'파트별 아이템별 차트'!E$2)</f>
        <v>0</v>
      </c>
      <c r="F74" s="18">
        <f>COUNTIFS('Raw Data'!$C:$C,'파트별 아이템별 차트'!$B74,'Raw Data'!$D:$D,'파트별 아이템별 차트'!$D74,'Raw Data'!$A:$A,'파트별 아이템별 차트'!$C74,'Raw Data'!$B:$B,'파트별 아이템별 차트'!F$2)</f>
        <v>0</v>
      </c>
      <c r="G74" s="18">
        <f>COUNTIFS('Raw Data'!$C:$C,'파트별 아이템별 차트'!$B74,'Raw Data'!$D:$D,'파트별 아이템별 차트'!$D74,'Raw Data'!$A:$A,'파트별 아이템별 차트'!$C74,'Raw Data'!$B:$B,'파트별 아이템별 차트'!G$2)</f>
        <v>1</v>
      </c>
      <c r="H74" s="18">
        <f>COUNTIFS('Raw Data'!$C:$C,'파트별 아이템별 차트'!$B74,'Raw Data'!$D:$D,'파트별 아이템별 차트'!$D74,'Raw Data'!$A:$A,'파트별 아이템별 차트'!$C74,'Raw Data'!$B:$B,'파트별 아이템별 차트'!H$2)</f>
        <v>0</v>
      </c>
      <c r="I74" s="18">
        <f>COUNTIFS('Raw Data'!$C:$C,'파트별 아이템별 차트'!$B74,'Raw Data'!$D:$D,'파트별 아이템별 차트'!$D74,'Raw Data'!$A:$A,'파트별 아이템별 차트'!$C74,'Raw Data'!$B:$B,'파트별 아이템별 차트'!I$2)</f>
        <v>1</v>
      </c>
      <c r="J74" s="18">
        <f>COUNTIFS('Raw Data'!$C:$C,'파트별 아이템별 차트'!$B74,'Raw Data'!$D:$D,'파트별 아이템별 차트'!$D74,'Raw Data'!$A:$A,'파트별 아이템별 차트'!$C74,'Raw Data'!$B:$B,'파트별 아이템별 차트'!J$2)</f>
        <v>0</v>
      </c>
      <c r="K74" s="18">
        <f>COUNTIFS('Raw Data'!$C:$C,'파트별 아이템별 차트'!$B74,'Raw Data'!$D:$D,'파트별 아이템별 차트'!$D74,'Raw Data'!$A:$A,'파트별 아이템별 차트'!$C74,'Raw Data'!$B:$B,'파트별 아이템별 차트'!K$2)</f>
        <v>0</v>
      </c>
      <c r="L74" s="18">
        <f>COUNTIFS('Raw Data'!$C:$C,'파트별 아이템별 차트'!$B74,'Raw Data'!$D:$D,'파트별 아이템별 차트'!$D74,'Raw Data'!$A:$A,'파트별 아이템별 차트'!$C74,'Raw Data'!$B:$B,'파트별 아이템별 차트'!L$2)</f>
        <v>0</v>
      </c>
      <c r="M74" s="18">
        <f>COUNTIFS('Raw Data'!$C:$C,'파트별 아이템별 차트'!$B74,'Raw Data'!$D:$D,'파트별 아이템별 차트'!$D74,'Raw Data'!$A:$A,'파트별 아이템별 차트'!$C74,'Raw Data'!$B:$B,'파트별 아이템별 차트'!M$2)</f>
        <v>1</v>
      </c>
      <c r="N74" s="18">
        <f>COUNTIFS('Raw Data'!$C:$C,'파트별 아이템별 차트'!$B74,'Raw Data'!$D:$D,'파트별 아이템별 차트'!$D74,'Raw Data'!$A:$A,'파트별 아이템별 차트'!$C74,'Raw Data'!$B:$B,'파트별 아이템별 차트'!N$2)</f>
        <v>0</v>
      </c>
      <c r="O74" s="18">
        <f>COUNTIFS('Raw Data'!$C:$C,'파트별 아이템별 차트'!$B74,'Raw Data'!$D:$D,'파트별 아이템별 차트'!$D74,'Raw Data'!$A:$A,'파트별 아이템별 차트'!$C74,'Raw Data'!$B:$B,'파트별 아이템별 차트'!O$2)</f>
        <v>0</v>
      </c>
      <c r="P74" s="19">
        <f>COUNTIFS('Raw Data'!$C:$C,'파트별 아이템별 차트'!$B74,'Raw Data'!$D:$D,'파트별 아이템별 차트'!$D74,'Raw Data'!$A:$A,'파트별 아이템별 차트'!$C74,'Raw Data'!$B:$B,'파트별 아이템별 차트'!P$2)</f>
        <v>1</v>
      </c>
      <c r="Q74" s="10">
        <f t="shared" si="65"/>
        <v>4</v>
      </c>
    </row>
    <row r="75" spans="1:17">
      <c r="A75" s="7">
        <f t="shared" ref="A75" si="69">A73+1</f>
        <v>36</v>
      </c>
      <c r="B75" s="7" t="str">
        <f>_xlfn.XLOOKUP($A75,'BACK DATA'!$A:$A,'BACK DATA'!$B:$B)</f>
        <v>ichroma</v>
      </c>
      <c r="C75" s="7">
        <v>2022</v>
      </c>
      <c r="D75" s="7" t="str">
        <f>_xlfn.XLOOKUP($A75,'BACK DATA'!$A:$A,'BACK DATA'!$C:$C)</f>
        <v>Cardiac Triple</v>
      </c>
      <c r="E75" s="14">
        <f>COUNTIFS('Raw Data'!$C:$C,'파트별 아이템별 차트'!$B75,'Raw Data'!$D:$D,'파트별 아이템별 차트'!$D75,'Raw Data'!$A:$A,'파트별 아이템별 차트'!$C75,'Raw Data'!$B:$B,'파트별 아이템별 차트'!E$2)</f>
        <v>0</v>
      </c>
      <c r="F75" s="15">
        <f>COUNTIFS('Raw Data'!$C:$C,'파트별 아이템별 차트'!$B75,'Raw Data'!$D:$D,'파트별 아이템별 차트'!$D75,'Raw Data'!$A:$A,'파트별 아이템별 차트'!$C75,'Raw Data'!$B:$B,'파트별 아이템별 차트'!F$2)</f>
        <v>0</v>
      </c>
      <c r="G75" s="15">
        <f>COUNTIFS('Raw Data'!$C:$C,'파트별 아이템별 차트'!$B75,'Raw Data'!$D:$D,'파트별 아이템별 차트'!$D75,'Raw Data'!$A:$A,'파트별 아이템별 차트'!$C75,'Raw Data'!$B:$B,'파트별 아이템별 차트'!G$2)</f>
        <v>0</v>
      </c>
      <c r="H75" s="15">
        <f>COUNTIFS('Raw Data'!$C:$C,'파트별 아이템별 차트'!$B75,'Raw Data'!$D:$D,'파트별 아이템별 차트'!$D75,'Raw Data'!$A:$A,'파트별 아이템별 차트'!$C75,'Raw Data'!$B:$B,'파트별 아이템별 차트'!H$2)</f>
        <v>1</v>
      </c>
      <c r="I75" s="15">
        <f>COUNTIFS('Raw Data'!$C:$C,'파트별 아이템별 차트'!$B75,'Raw Data'!$D:$D,'파트별 아이템별 차트'!$D75,'Raw Data'!$A:$A,'파트별 아이템별 차트'!$C75,'Raw Data'!$B:$B,'파트별 아이템별 차트'!I$2)</f>
        <v>0</v>
      </c>
      <c r="J75" s="15">
        <f>COUNTIFS('Raw Data'!$C:$C,'파트별 아이템별 차트'!$B75,'Raw Data'!$D:$D,'파트별 아이템별 차트'!$D75,'Raw Data'!$A:$A,'파트별 아이템별 차트'!$C75,'Raw Data'!$B:$B,'파트별 아이템별 차트'!J$2)</f>
        <v>0</v>
      </c>
      <c r="K75" s="15">
        <f>COUNTIFS('Raw Data'!$C:$C,'파트별 아이템별 차트'!$B75,'Raw Data'!$D:$D,'파트별 아이템별 차트'!$D75,'Raw Data'!$A:$A,'파트별 아이템별 차트'!$C75,'Raw Data'!$B:$B,'파트별 아이템별 차트'!K$2)</f>
        <v>0</v>
      </c>
      <c r="L75" s="15">
        <f>COUNTIFS('Raw Data'!$C:$C,'파트별 아이템별 차트'!$B75,'Raw Data'!$D:$D,'파트별 아이템별 차트'!$D75,'Raw Data'!$A:$A,'파트별 아이템별 차트'!$C75,'Raw Data'!$B:$B,'파트별 아이템별 차트'!L$2)</f>
        <v>0</v>
      </c>
      <c r="M75" s="15">
        <f>COUNTIFS('Raw Data'!$C:$C,'파트별 아이템별 차트'!$B75,'Raw Data'!$D:$D,'파트별 아이템별 차트'!$D75,'Raw Data'!$A:$A,'파트별 아이템별 차트'!$C75,'Raw Data'!$B:$B,'파트별 아이템별 차트'!M$2)</f>
        <v>0</v>
      </c>
      <c r="N75" s="15">
        <f>COUNTIFS('Raw Data'!$C:$C,'파트별 아이템별 차트'!$B75,'Raw Data'!$D:$D,'파트별 아이템별 차트'!$D75,'Raw Data'!$A:$A,'파트별 아이템별 차트'!$C75,'Raw Data'!$B:$B,'파트별 아이템별 차트'!N$2)</f>
        <v>0</v>
      </c>
      <c r="O75" s="15">
        <f>COUNTIFS('Raw Data'!$C:$C,'파트별 아이템별 차트'!$B75,'Raw Data'!$D:$D,'파트별 아이템별 차트'!$D75,'Raw Data'!$A:$A,'파트별 아이템별 차트'!$C75,'Raw Data'!$B:$B,'파트별 아이템별 차트'!O$2)</f>
        <v>0</v>
      </c>
      <c r="P75" s="16">
        <f>COUNTIFS('Raw Data'!$C:$C,'파트별 아이템별 차트'!$B75,'Raw Data'!$D:$D,'파트별 아이템별 차트'!$D75,'Raw Data'!$A:$A,'파트별 아이템별 차트'!$C75,'Raw Data'!$B:$B,'파트별 아이템별 차트'!P$2)</f>
        <v>1</v>
      </c>
      <c r="Q75" s="8">
        <f t="shared" si="65"/>
        <v>2</v>
      </c>
    </row>
    <row r="76" spans="1:17">
      <c r="A76" s="9">
        <f t="shared" ref="A76" si="70">A75</f>
        <v>36</v>
      </c>
      <c r="B76" s="9" t="str">
        <f>_xlfn.XLOOKUP($A76,'BACK DATA'!$A:$A,'BACK DATA'!$B:$B)</f>
        <v>ichroma</v>
      </c>
      <c r="C76" s="9">
        <v>2023</v>
      </c>
      <c r="D76" s="9" t="str">
        <f>_xlfn.XLOOKUP($A76,'BACK DATA'!$A:$A,'BACK DATA'!$C:$C)</f>
        <v>Cardiac Triple</v>
      </c>
      <c r="E76" s="17">
        <f>COUNTIFS('Raw Data'!$C:$C,'파트별 아이템별 차트'!$B76,'Raw Data'!$D:$D,'파트별 아이템별 차트'!$D76,'Raw Data'!$A:$A,'파트별 아이템별 차트'!$C76,'Raw Data'!$B:$B,'파트별 아이템별 차트'!E$2)</f>
        <v>0</v>
      </c>
      <c r="F76" s="18">
        <f>COUNTIFS('Raw Data'!$C:$C,'파트별 아이템별 차트'!$B76,'Raw Data'!$D:$D,'파트별 아이템별 차트'!$D76,'Raw Data'!$A:$A,'파트별 아이템별 차트'!$C76,'Raw Data'!$B:$B,'파트별 아이템별 차트'!F$2)</f>
        <v>0</v>
      </c>
      <c r="G76" s="18">
        <f>COUNTIFS('Raw Data'!$C:$C,'파트별 아이템별 차트'!$B76,'Raw Data'!$D:$D,'파트별 아이템별 차트'!$D76,'Raw Data'!$A:$A,'파트별 아이템별 차트'!$C76,'Raw Data'!$B:$B,'파트별 아이템별 차트'!G$2)</f>
        <v>0</v>
      </c>
      <c r="H76" s="18">
        <f>COUNTIFS('Raw Data'!$C:$C,'파트별 아이템별 차트'!$B76,'Raw Data'!$D:$D,'파트별 아이템별 차트'!$D76,'Raw Data'!$A:$A,'파트별 아이템별 차트'!$C76,'Raw Data'!$B:$B,'파트별 아이템별 차트'!H$2)</f>
        <v>0</v>
      </c>
      <c r="I76" s="18">
        <f>COUNTIFS('Raw Data'!$C:$C,'파트별 아이템별 차트'!$B76,'Raw Data'!$D:$D,'파트별 아이템별 차트'!$D76,'Raw Data'!$A:$A,'파트별 아이템별 차트'!$C76,'Raw Data'!$B:$B,'파트별 아이템별 차트'!I$2)</f>
        <v>1</v>
      </c>
      <c r="J76" s="18">
        <f>COUNTIFS('Raw Data'!$C:$C,'파트별 아이템별 차트'!$B76,'Raw Data'!$D:$D,'파트별 아이템별 차트'!$D76,'Raw Data'!$A:$A,'파트별 아이템별 차트'!$C76,'Raw Data'!$B:$B,'파트별 아이템별 차트'!J$2)</f>
        <v>0</v>
      </c>
      <c r="K76" s="18">
        <f>COUNTIFS('Raw Data'!$C:$C,'파트별 아이템별 차트'!$B76,'Raw Data'!$D:$D,'파트별 아이템별 차트'!$D76,'Raw Data'!$A:$A,'파트별 아이템별 차트'!$C76,'Raw Data'!$B:$B,'파트별 아이템별 차트'!K$2)</f>
        <v>0</v>
      </c>
      <c r="L76" s="18">
        <f>COUNTIFS('Raw Data'!$C:$C,'파트별 아이템별 차트'!$B76,'Raw Data'!$D:$D,'파트별 아이템별 차트'!$D76,'Raw Data'!$A:$A,'파트별 아이템별 차트'!$C76,'Raw Data'!$B:$B,'파트별 아이템별 차트'!L$2)</f>
        <v>1</v>
      </c>
      <c r="M76" s="18">
        <f>COUNTIFS('Raw Data'!$C:$C,'파트별 아이템별 차트'!$B76,'Raw Data'!$D:$D,'파트별 아이템별 차트'!$D76,'Raw Data'!$A:$A,'파트별 아이템별 차트'!$C76,'Raw Data'!$B:$B,'파트별 아이템별 차트'!M$2)</f>
        <v>0</v>
      </c>
      <c r="N76" s="18">
        <f>COUNTIFS('Raw Data'!$C:$C,'파트별 아이템별 차트'!$B76,'Raw Data'!$D:$D,'파트별 아이템별 차트'!$D76,'Raw Data'!$A:$A,'파트별 아이템별 차트'!$C76,'Raw Data'!$B:$B,'파트별 아이템별 차트'!N$2)</f>
        <v>1</v>
      </c>
      <c r="O76" s="18">
        <f>COUNTIFS('Raw Data'!$C:$C,'파트별 아이템별 차트'!$B76,'Raw Data'!$D:$D,'파트별 아이템별 차트'!$D76,'Raw Data'!$A:$A,'파트별 아이템별 차트'!$C76,'Raw Data'!$B:$B,'파트별 아이템별 차트'!O$2)</f>
        <v>1</v>
      </c>
      <c r="P76" s="19">
        <f>COUNTIFS('Raw Data'!$C:$C,'파트별 아이템별 차트'!$B76,'Raw Data'!$D:$D,'파트별 아이템별 차트'!$D76,'Raw Data'!$A:$A,'파트별 아이템별 차트'!$C76,'Raw Data'!$B:$B,'파트별 아이템별 차트'!P$2)</f>
        <v>0</v>
      </c>
      <c r="Q76" s="10">
        <f t="shared" si="65"/>
        <v>4</v>
      </c>
    </row>
    <row r="77" spans="1:17">
      <c r="A77" s="7">
        <f t="shared" ref="A77" si="71">A75+1</f>
        <v>37</v>
      </c>
      <c r="B77" s="7" t="str">
        <f>_xlfn.XLOOKUP($A77,'BACK DATA'!$A:$A,'BACK DATA'!$B:$B)</f>
        <v>ichroma</v>
      </c>
      <c r="C77" s="7">
        <v>2022</v>
      </c>
      <c r="D77" s="7" t="str">
        <f>_xlfn.XLOOKUP($A77,'BACK DATA'!$A:$A,'BACK DATA'!$C:$C)</f>
        <v>CA19-9</v>
      </c>
      <c r="E77" s="14">
        <f>COUNTIFS('Raw Data'!$C:$C,'파트별 아이템별 차트'!$B77,'Raw Data'!$D:$D,'파트별 아이템별 차트'!$D77,'Raw Data'!$A:$A,'파트별 아이템별 차트'!$C77,'Raw Data'!$B:$B,'파트별 아이템별 차트'!E$2)</f>
        <v>0</v>
      </c>
      <c r="F77" s="15">
        <f>COUNTIFS('Raw Data'!$C:$C,'파트별 아이템별 차트'!$B77,'Raw Data'!$D:$D,'파트별 아이템별 차트'!$D77,'Raw Data'!$A:$A,'파트별 아이템별 차트'!$C77,'Raw Data'!$B:$B,'파트별 아이템별 차트'!F$2)</f>
        <v>0</v>
      </c>
      <c r="G77" s="15">
        <f>COUNTIFS('Raw Data'!$C:$C,'파트별 아이템별 차트'!$B77,'Raw Data'!$D:$D,'파트별 아이템별 차트'!$D77,'Raw Data'!$A:$A,'파트별 아이템별 차트'!$C77,'Raw Data'!$B:$B,'파트별 아이템별 차트'!G$2)</f>
        <v>0</v>
      </c>
      <c r="H77" s="15">
        <f>COUNTIFS('Raw Data'!$C:$C,'파트별 아이템별 차트'!$B77,'Raw Data'!$D:$D,'파트별 아이템별 차트'!$D77,'Raw Data'!$A:$A,'파트별 아이템별 차트'!$C77,'Raw Data'!$B:$B,'파트별 아이템별 차트'!H$2)</f>
        <v>0</v>
      </c>
      <c r="I77" s="15">
        <f>COUNTIFS('Raw Data'!$C:$C,'파트별 아이템별 차트'!$B77,'Raw Data'!$D:$D,'파트별 아이템별 차트'!$D77,'Raw Data'!$A:$A,'파트별 아이템별 차트'!$C77,'Raw Data'!$B:$B,'파트별 아이템별 차트'!I$2)</f>
        <v>0</v>
      </c>
      <c r="J77" s="15">
        <f>COUNTIFS('Raw Data'!$C:$C,'파트별 아이템별 차트'!$B77,'Raw Data'!$D:$D,'파트별 아이템별 차트'!$D77,'Raw Data'!$A:$A,'파트별 아이템별 차트'!$C77,'Raw Data'!$B:$B,'파트별 아이템별 차트'!J$2)</f>
        <v>0</v>
      </c>
      <c r="K77" s="15">
        <f>COUNTIFS('Raw Data'!$C:$C,'파트별 아이템별 차트'!$B77,'Raw Data'!$D:$D,'파트별 아이템별 차트'!$D77,'Raw Data'!$A:$A,'파트별 아이템별 차트'!$C77,'Raw Data'!$B:$B,'파트별 아이템별 차트'!K$2)</f>
        <v>0</v>
      </c>
      <c r="L77" s="15">
        <f>COUNTIFS('Raw Data'!$C:$C,'파트별 아이템별 차트'!$B77,'Raw Data'!$D:$D,'파트별 아이템별 차트'!$D77,'Raw Data'!$A:$A,'파트별 아이템별 차트'!$C77,'Raw Data'!$B:$B,'파트별 아이템별 차트'!L$2)</f>
        <v>0</v>
      </c>
      <c r="M77" s="15">
        <f>COUNTIFS('Raw Data'!$C:$C,'파트별 아이템별 차트'!$B77,'Raw Data'!$D:$D,'파트별 아이템별 차트'!$D77,'Raw Data'!$A:$A,'파트별 아이템별 차트'!$C77,'Raw Data'!$B:$B,'파트별 아이템별 차트'!M$2)</f>
        <v>0</v>
      </c>
      <c r="N77" s="15">
        <f>COUNTIFS('Raw Data'!$C:$C,'파트별 아이템별 차트'!$B77,'Raw Data'!$D:$D,'파트별 아이템별 차트'!$D77,'Raw Data'!$A:$A,'파트별 아이템별 차트'!$C77,'Raw Data'!$B:$B,'파트별 아이템별 차트'!N$2)</f>
        <v>0</v>
      </c>
      <c r="O77" s="15">
        <f>COUNTIFS('Raw Data'!$C:$C,'파트별 아이템별 차트'!$B77,'Raw Data'!$D:$D,'파트별 아이템별 차트'!$D77,'Raw Data'!$A:$A,'파트별 아이템별 차트'!$C77,'Raw Data'!$B:$B,'파트별 아이템별 차트'!O$2)</f>
        <v>0</v>
      </c>
      <c r="P77" s="16">
        <f>COUNTIFS('Raw Data'!$C:$C,'파트별 아이템별 차트'!$B77,'Raw Data'!$D:$D,'파트별 아이템별 차트'!$D77,'Raw Data'!$A:$A,'파트별 아이템별 차트'!$C77,'Raw Data'!$B:$B,'파트별 아이템별 차트'!P$2)</f>
        <v>0</v>
      </c>
      <c r="Q77" s="8">
        <f t="shared" si="65"/>
        <v>0</v>
      </c>
    </row>
    <row r="78" spans="1:17">
      <c r="A78" s="9">
        <f t="shared" ref="A78" si="72">A77</f>
        <v>37</v>
      </c>
      <c r="B78" s="9" t="str">
        <f>_xlfn.XLOOKUP($A78,'BACK DATA'!$A:$A,'BACK DATA'!$B:$B)</f>
        <v>ichroma</v>
      </c>
      <c r="C78" s="9">
        <v>2023</v>
      </c>
      <c r="D78" s="9" t="str">
        <f>_xlfn.XLOOKUP($A78,'BACK DATA'!$A:$A,'BACK DATA'!$C:$C)</f>
        <v>CA19-9</v>
      </c>
      <c r="E78" s="17">
        <f>COUNTIFS('Raw Data'!$C:$C,'파트별 아이템별 차트'!$B78,'Raw Data'!$D:$D,'파트별 아이템별 차트'!$D78,'Raw Data'!$A:$A,'파트별 아이템별 차트'!$C78,'Raw Data'!$B:$B,'파트별 아이템별 차트'!E$2)</f>
        <v>0</v>
      </c>
      <c r="F78" s="18">
        <f>COUNTIFS('Raw Data'!$C:$C,'파트별 아이템별 차트'!$B78,'Raw Data'!$D:$D,'파트별 아이템별 차트'!$D78,'Raw Data'!$A:$A,'파트별 아이템별 차트'!$C78,'Raw Data'!$B:$B,'파트별 아이템별 차트'!F$2)</f>
        <v>0</v>
      </c>
      <c r="G78" s="18">
        <f>COUNTIFS('Raw Data'!$C:$C,'파트별 아이템별 차트'!$B78,'Raw Data'!$D:$D,'파트별 아이템별 차트'!$D78,'Raw Data'!$A:$A,'파트별 아이템별 차트'!$C78,'Raw Data'!$B:$B,'파트별 아이템별 차트'!G$2)</f>
        <v>0</v>
      </c>
      <c r="H78" s="18">
        <f>COUNTIFS('Raw Data'!$C:$C,'파트별 아이템별 차트'!$B78,'Raw Data'!$D:$D,'파트별 아이템별 차트'!$D78,'Raw Data'!$A:$A,'파트별 아이템별 차트'!$C78,'Raw Data'!$B:$B,'파트별 아이템별 차트'!H$2)</f>
        <v>0</v>
      </c>
      <c r="I78" s="18">
        <f>COUNTIFS('Raw Data'!$C:$C,'파트별 아이템별 차트'!$B78,'Raw Data'!$D:$D,'파트별 아이템별 차트'!$D78,'Raw Data'!$A:$A,'파트별 아이템별 차트'!$C78,'Raw Data'!$B:$B,'파트별 아이템별 차트'!I$2)</f>
        <v>1</v>
      </c>
      <c r="J78" s="18">
        <f>COUNTIFS('Raw Data'!$C:$C,'파트별 아이템별 차트'!$B78,'Raw Data'!$D:$D,'파트별 아이템별 차트'!$D78,'Raw Data'!$A:$A,'파트별 아이템별 차트'!$C78,'Raw Data'!$B:$B,'파트별 아이템별 차트'!J$2)</f>
        <v>0</v>
      </c>
      <c r="K78" s="18">
        <f>COUNTIFS('Raw Data'!$C:$C,'파트별 아이템별 차트'!$B78,'Raw Data'!$D:$D,'파트별 아이템별 차트'!$D78,'Raw Data'!$A:$A,'파트별 아이템별 차트'!$C78,'Raw Data'!$B:$B,'파트별 아이템별 차트'!K$2)</f>
        <v>0</v>
      </c>
      <c r="L78" s="18">
        <f>COUNTIFS('Raw Data'!$C:$C,'파트별 아이템별 차트'!$B78,'Raw Data'!$D:$D,'파트별 아이템별 차트'!$D78,'Raw Data'!$A:$A,'파트별 아이템별 차트'!$C78,'Raw Data'!$B:$B,'파트별 아이템별 차트'!L$2)</f>
        <v>1</v>
      </c>
      <c r="M78" s="18">
        <f>COUNTIFS('Raw Data'!$C:$C,'파트별 아이템별 차트'!$B78,'Raw Data'!$D:$D,'파트별 아이템별 차트'!$D78,'Raw Data'!$A:$A,'파트별 아이템별 차트'!$C78,'Raw Data'!$B:$B,'파트별 아이템별 차트'!M$2)</f>
        <v>0</v>
      </c>
      <c r="N78" s="18">
        <f>COUNTIFS('Raw Data'!$C:$C,'파트별 아이템별 차트'!$B78,'Raw Data'!$D:$D,'파트별 아이템별 차트'!$D78,'Raw Data'!$A:$A,'파트별 아이템별 차트'!$C78,'Raw Data'!$B:$B,'파트별 아이템별 차트'!N$2)</f>
        <v>1</v>
      </c>
      <c r="O78" s="18">
        <f>COUNTIFS('Raw Data'!$C:$C,'파트별 아이템별 차트'!$B78,'Raw Data'!$D:$D,'파트별 아이템별 차트'!$D78,'Raw Data'!$A:$A,'파트별 아이템별 차트'!$C78,'Raw Data'!$B:$B,'파트별 아이템별 차트'!O$2)</f>
        <v>1</v>
      </c>
      <c r="P78" s="19">
        <f>COUNTIFS('Raw Data'!$C:$C,'파트별 아이템별 차트'!$B78,'Raw Data'!$D:$D,'파트별 아이템별 차트'!$D78,'Raw Data'!$A:$A,'파트별 아이템별 차트'!$C78,'Raw Data'!$B:$B,'파트별 아이템별 차트'!P$2)</f>
        <v>0</v>
      </c>
      <c r="Q78" s="10">
        <f t="shared" si="65"/>
        <v>4</v>
      </c>
    </row>
    <row r="79" spans="1:17">
      <c r="A79" s="7">
        <f t="shared" ref="A79" si="73">A77+1</f>
        <v>38</v>
      </c>
      <c r="B79" s="7" t="str">
        <f>_xlfn.XLOOKUP($A79,'BACK DATA'!$A:$A,'BACK DATA'!$B:$B)</f>
        <v>ichroma</v>
      </c>
      <c r="C79" s="7">
        <v>2022</v>
      </c>
      <c r="D79" s="7" t="str">
        <f>_xlfn.XLOOKUP($A79,'BACK DATA'!$A:$A,'BACK DATA'!$C:$C)</f>
        <v>CEA</v>
      </c>
      <c r="E79" s="14">
        <f>COUNTIFS('Raw Data'!$C:$C,'파트별 아이템별 차트'!$B79,'Raw Data'!$D:$D,'파트별 아이템별 차트'!$D79,'Raw Data'!$A:$A,'파트별 아이템별 차트'!$C79,'Raw Data'!$B:$B,'파트별 아이템별 차트'!E$2)</f>
        <v>0</v>
      </c>
      <c r="F79" s="15">
        <f>COUNTIFS('Raw Data'!$C:$C,'파트별 아이템별 차트'!$B79,'Raw Data'!$D:$D,'파트별 아이템별 차트'!$D79,'Raw Data'!$A:$A,'파트별 아이템별 차트'!$C79,'Raw Data'!$B:$B,'파트별 아이템별 차트'!F$2)</f>
        <v>0</v>
      </c>
      <c r="G79" s="15">
        <f>COUNTIFS('Raw Data'!$C:$C,'파트별 아이템별 차트'!$B79,'Raw Data'!$D:$D,'파트별 아이템별 차트'!$D79,'Raw Data'!$A:$A,'파트별 아이템별 차트'!$C79,'Raw Data'!$B:$B,'파트별 아이템별 차트'!G$2)</f>
        <v>0</v>
      </c>
      <c r="H79" s="15">
        <f>COUNTIFS('Raw Data'!$C:$C,'파트별 아이템별 차트'!$B79,'Raw Data'!$D:$D,'파트별 아이템별 차트'!$D79,'Raw Data'!$A:$A,'파트별 아이템별 차트'!$C79,'Raw Data'!$B:$B,'파트별 아이템별 차트'!H$2)</f>
        <v>0</v>
      </c>
      <c r="I79" s="15">
        <f>COUNTIFS('Raw Data'!$C:$C,'파트별 아이템별 차트'!$B79,'Raw Data'!$D:$D,'파트별 아이템별 차트'!$D79,'Raw Data'!$A:$A,'파트별 아이템별 차트'!$C79,'Raw Data'!$B:$B,'파트별 아이템별 차트'!I$2)</f>
        <v>0</v>
      </c>
      <c r="J79" s="15">
        <f>COUNTIFS('Raw Data'!$C:$C,'파트별 아이템별 차트'!$B79,'Raw Data'!$D:$D,'파트별 아이템별 차트'!$D79,'Raw Data'!$A:$A,'파트별 아이템별 차트'!$C79,'Raw Data'!$B:$B,'파트별 아이템별 차트'!J$2)</f>
        <v>0</v>
      </c>
      <c r="K79" s="15">
        <f>COUNTIFS('Raw Data'!$C:$C,'파트별 아이템별 차트'!$B79,'Raw Data'!$D:$D,'파트별 아이템별 차트'!$D79,'Raw Data'!$A:$A,'파트별 아이템별 차트'!$C79,'Raw Data'!$B:$B,'파트별 아이템별 차트'!K$2)</f>
        <v>0</v>
      </c>
      <c r="L79" s="15">
        <f>COUNTIFS('Raw Data'!$C:$C,'파트별 아이템별 차트'!$B79,'Raw Data'!$D:$D,'파트별 아이템별 차트'!$D79,'Raw Data'!$A:$A,'파트별 아이템별 차트'!$C79,'Raw Data'!$B:$B,'파트별 아이템별 차트'!L$2)</f>
        <v>0</v>
      </c>
      <c r="M79" s="15">
        <f>COUNTIFS('Raw Data'!$C:$C,'파트별 아이템별 차트'!$B79,'Raw Data'!$D:$D,'파트별 아이템별 차트'!$D79,'Raw Data'!$A:$A,'파트별 아이템별 차트'!$C79,'Raw Data'!$B:$B,'파트별 아이템별 차트'!M$2)</f>
        <v>1</v>
      </c>
      <c r="N79" s="15">
        <f>COUNTIFS('Raw Data'!$C:$C,'파트별 아이템별 차트'!$B79,'Raw Data'!$D:$D,'파트별 아이템별 차트'!$D79,'Raw Data'!$A:$A,'파트별 아이템별 차트'!$C79,'Raw Data'!$B:$B,'파트별 아이템별 차트'!N$2)</f>
        <v>0</v>
      </c>
      <c r="O79" s="15">
        <f>COUNTIFS('Raw Data'!$C:$C,'파트별 아이템별 차트'!$B79,'Raw Data'!$D:$D,'파트별 아이템별 차트'!$D79,'Raw Data'!$A:$A,'파트별 아이템별 차트'!$C79,'Raw Data'!$B:$B,'파트별 아이템별 차트'!O$2)</f>
        <v>0</v>
      </c>
      <c r="P79" s="16">
        <f>COUNTIFS('Raw Data'!$C:$C,'파트별 아이템별 차트'!$B79,'Raw Data'!$D:$D,'파트별 아이템별 차트'!$D79,'Raw Data'!$A:$A,'파트별 아이템별 차트'!$C79,'Raw Data'!$B:$B,'파트별 아이템별 차트'!P$2)</f>
        <v>0</v>
      </c>
      <c r="Q79" s="8">
        <f t="shared" si="65"/>
        <v>1</v>
      </c>
    </row>
    <row r="80" spans="1:17">
      <c r="A80" s="9">
        <f t="shared" ref="A80" si="74">A79</f>
        <v>38</v>
      </c>
      <c r="B80" s="9" t="str">
        <f>_xlfn.XLOOKUP($A80,'BACK DATA'!$A:$A,'BACK DATA'!$B:$B)</f>
        <v>ichroma</v>
      </c>
      <c r="C80" s="9">
        <v>2023</v>
      </c>
      <c r="D80" s="9" t="str">
        <f>_xlfn.XLOOKUP($A80,'BACK DATA'!$A:$A,'BACK DATA'!$C:$C)</f>
        <v>CEA</v>
      </c>
      <c r="E80" s="17">
        <f>COUNTIFS('Raw Data'!$C:$C,'파트별 아이템별 차트'!$B80,'Raw Data'!$D:$D,'파트별 아이템별 차트'!$D80,'Raw Data'!$A:$A,'파트별 아이템별 차트'!$C80,'Raw Data'!$B:$B,'파트별 아이템별 차트'!E$2)</f>
        <v>0</v>
      </c>
      <c r="F80" s="18">
        <f>COUNTIFS('Raw Data'!$C:$C,'파트별 아이템별 차트'!$B80,'Raw Data'!$D:$D,'파트별 아이템별 차트'!$D80,'Raw Data'!$A:$A,'파트별 아이템별 차트'!$C80,'Raw Data'!$B:$B,'파트별 아이템별 차트'!F$2)</f>
        <v>0</v>
      </c>
      <c r="G80" s="18">
        <f>COUNTIFS('Raw Data'!$C:$C,'파트별 아이템별 차트'!$B80,'Raw Data'!$D:$D,'파트별 아이템별 차트'!$D80,'Raw Data'!$A:$A,'파트별 아이템별 차트'!$C80,'Raw Data'!$B:$B,'파트별 아이템별 차트'!G$2)</f>
        <v>0</v>
      </c>
      <c r="H80" s="18">
        <f>COUNTIFS('Raw Data'!$C:$C,'파트별 아이템별 차트'!$B80,'Raw Data'!$D:$D,'파트별 아이템별 차트'!$D80,'Raw Data'!$A:$A,'파트별 아이템별 차트'!$C80,'Raw Data'!$B:$B,'파트별 아이템별 차트'!H$2)</f>
        <v>0</v>
      </c>
      <c r="I80" s="18">
        <f>COUNTIFS('Raw Data'!$C:$C,'파트별 아이템별 차트'!$B80,'Raw Data'!$D:$D,'파트별 아이템별 차트'!$D80,'Raw Data'!$A:$A,'파트별 아이템별 차트'!$C80,'Raw Data'!$B:$B,'파트별 아이템별 차트'!I$2)</f>
        <v>0</v>
      </c>
      <c r="J80" s="18">
        <f>COUNTIFS('Raw Data'!$C:$C,'파트별 아이템별 차트'!$B80,'Raw Data'!$D:$D,'파트별 아이템별 차트'!$D80,'Raw Data'!$A:$A,'파트별 아이템별 차트'!$C80,'Raw Data'!$B:$B,'파트별 아이템별 차트'!J$2)</f>
        <v>0</v>
      </c>
      <c r="K80" s="18">
        <f>COUNTIFS('Raw Data'!$C:$C,'파트별 아이템별 차트'!$B80,'Raw Data'!$D:$D,'파트별 아이템별 차트'!$D80,'Raw Data'!$A:$A,'파트별 아이템별 차트'!$C80,'Raw Data'!$B:$B,'파트별 아이템별 차트'!K$2)</f>
        <v>0</v>
      </c>
      <c r="L80" s="18">
        <f>COUNTIFS('Raw Data'!$C:$C,'파트별 아이템별 차트'!$B80,'Raw Data'!$D:$D,'파트별 아이템별 차트'!$D80,'Raw Data'!$A:$A,'파트별 아이템별 차트'!$C80,'Raw Data'!$B:$B,'파트별 아이템별 차트'!L$2)</f>
        <v>0</v>
      </c>
      <c r="M80" s="18">
        <f>COUNTIFS('Raw Data'!$C:$C,'파트별 아이템별 차트'!$B80,'Raw Data'!$D:$D,'파트별 아이템별 차트'!$D80,'Raw Data'!$A:$A,'파트별 아이템별 차트'!$C80,'Raw Data'!$B:$B,'파트별 아이템별 차트'!M$2)</f>
        <v>2</v>
      </c>
      <c r="N80" s="18">
        <f>COUNTIFS('Raw Data'!$C:$C,'파트별 아이템별 차트'!$B80,'Raw Data'!$D:$D,'파트별 아이템별 차트'!$D80,'Raw Data'!$A:$A,'파트별 아이템별 차트'!$C80,'Raw Data'!$B:$B,'파트별 아이템별 차트'!N$2)</f>
        <v>0</v>
      </c>
      <c r="O80" s="18">
        <f>COUNTIFS('Raw Data'!$C:$C,'파트별 아이템별 차트'!$B80,'Raw Data'!$D:$D,'파트별 아이템별 차트'!$D80,'Raw Data'!$A:$A,'파트별 아이템별 차트'!$C80,'Raw Data'!$B:$B,'파트별 아이템별 차트'!O$2)</f>
        <v>2</v>
      </c>
      <c r="P80" s="19">
        <f>COUNTIFS('Raw Data'!$C:$C,'파트별 아이템별 차트'!$B80,'Raw Data'!$D:$D,'파트별 아이템별 차트'!$D80,'Raw Data'!$A:$A,'파트별 아이템별 차트'!$C80,'Raw Data'!$B:$B,'파트별 아이템별 차트'!P$2)</f>
        <v>0</v>
      </c>
      <c r="Q80" s="10">
        <f t="shared" si="65"/>
        <v>4</v>
      </c>
    </row>
    <row r="81" spans="1:17">
      <c r="A81" s="7">
        <f t="shared" ref="A81" si="75">A79+1</f>
        <v>39</v>
      </c>
      <c r="B81" s="7" t="str">
        <f>_xlfn.XLOOKUP($A81,'BACK DATA'!$A:$A,'BACK DATA'!$B:$B)</f>
        <v>ichroma</v>
      </c>
      <c r="C81" s="7">
        <v>2022</v>
      </c>
      <c r="D81" s="7" t="str">
        <f>_xlfn.XLOOKUP($A81,'BACK DATA'!$A:$A,'BACK DATA'!$C:$C)</f>
        <v>Toxo IgG/IgM</v>
      </c>
      <c r="E81" s="14">
        <f>COUNTIFS('Raw Data'!$C:$C,'파트별 아이템별 차트'!$B81,'Raw Data'!$D:$D,'파트별 아이템별 차트'!$D81,'Raw Data'!$A:$A,'파트별 아이템별 차트'!$C81,'Raw Data'!$B:$B,'파트별 아이템별 차트'!E$2)</f>
        <v>1</v>
      </c>
      <c r="F81" s="15">
        <f>COUNTIFS('Raw Data'!$C:$C,'파트별 아이템별 차트'!$B81,'Raw Data'!$D:$D,'파트별 아이템별 차트'!$D81,'Raw Data'!$A:$A,'파트별 아이템별 차트'!$C81,'Raw Data'!$B:$B,'파트별 아이템별 차트'!F$2)</f>
        <v>2</v>
      </c>
      <c r="G81" s="15">
        <f>COUNTIFS('Raw Data'!$C:$C,'파트별 아이템별 차트'!$B81,'Raw Data'!$D:$D,'파트별 아이템별 차트'!$D81,'Raw Data'!$A:$A,'파트별 아이템별 차트'!$C81,'Raw Data'!$B:$B,'파트별 아이템별 차트'!G$2)</f>
        <v>0</v>
      </c>
      <c r="H81" s="15">
        <f>COUNTIFS('Raw Data'!$C:$C,'파트별 아이템별 차트'!$B81,'Raw Data'!$D:$D,'파트별 아이템별 차트'!$D81,'Raw Data'!$A:$A,'파트별 아이템별 차트'!$C81,'Raw Data'!$B:$B,'파트별 아이템별 차트'!H$2)</f>
        <v>0</v>
      </c>
      <c r="I81" s="15">
        <f>COUNTIFS('Raw Data'!$C:$C,'파트별 아이템별 차트'!$B81,'Raw Data'!$D:$D,'파트별 아이템별 차트'!$D81,'Raw Data'!$A:$A,'파트별 아이템별 차트'!$C81,'Raw Data'!$B:$B,'파트별 아이템별 차트'!I$2)</f>
        <v>1</v>
      </c>
      <c r="J81" s="15">
        <f>COUNTIFS('Raw Data'!$C:$C,'파트별 아이템별 차트'!$B81,'Raw Data'!$D:$D,'파트별 아이템별 차트'!$D81,'Raw Data'!$A:$A,'파트별 아이템별 차트'!$C81,'Raw Data'!$B:$B,'파트별 아이템별 차트'!J$2)</f>
        <v>0</v>
      </c>
      <c r="K81" s="15">
        <f>COUNTIFS('Raw Data'!$C:$C,'파트별 아이템별 차트'!$B81,'Raw Data'!$D:$D,'파트별 아이템별 차트'!$D81,'Raw Data'!$A:$A,'파트별 아이템별 차트'!$C81,'Raw Data'!$B:$B,'파트별 아이템별 차트'!K$2)</f>
        <v>0</v>
      </c>
      <c r="L81" s="15">
        <f>COUNTIFS('Raw Data'!$C:$C,'파트별 아이템별 차트'!$B81,'Raw Data'!$D:$D,'파트별 아이템별 차트'!$D81,'Raw Data'!$A:$A,'파트별 아이템별 차트'!$C81,'Raw Data'!$B:$B,'파트별 아이템별 차트'!L$2)</f>
        <v>0</v>
      </c>
      <c r="M81" s="15">
        <f>COUNTIFS('Raw Data'!$C:$C,'파트별 아이템별 차트'!$B81,'Raw Data'!$D:$D,'파트별 아이템별 차트'!$D81,'Raw Data'!$A:$A,'파트별 아이템별 차트'!$C81,'Raw Data'!$B:$B,'파트별 아이템별 차트'!M$2)</f>
        <v>0</v>
      </c>
      <c r="N81" s="15">
        <f>COUNTIFS('Raw Data'!$C:$C,'파트별 아이템별 차트'!$B81,'Raw Data'!$D:$D,'파트별 아이템별 차트'!$D81,'Raw Data'!$A:$A,'파트별 아이템별 차트'!$C81,'Raw Data'!$B:$B,'파트별 아이템별 차트'!N$2)</f>
        <v>0</v>
      </c>
      <c r="O81" s="15">
        <f>COUNTIFS('Raw Data'!$C:$C,'파트별 아이템별 차트'!$B81,'Raw Data'!$D:$D,'파트별 아이템별 차트'!$D81,'Raw Data'!$A:$A,'파트별 아이템별 차트'!$C81,'Raw Data'!$B:$B,'파트별 아이템별 차트'!O$2)</f>
        <v>1</v>
      </c>
      <c r="P81" s="16">
        <f>COUNTIFS('Raw Data'!$C:$C,'파트별 아이템별 차트'!$B81,'Raw Data'!$D:$D,'파트별 아이템별 차트'!$D81,'Raw Data'!$A:$A,'파트별 아이템별 차트'!$C81,'Raw Data'!$B:$B,'파트별 아이템별 차트'!P$2)</f>
        <v>0</v>
      </c>
      <c r="Q81" s="8">
        <f t="shared" si="65"/>
        <v>5</v>
      </c>
    </row>
    <row r="82" spans="1:17">
      <c r="A82" s="9">
        <f t="shared" ref="A82" si="76">A81</f>
        <v>39</v>
      </c>
      <c r="B82" s="9" t="str">
        <f>_xlfn.XLOOKUP($A82,'BACK DATA'!$A:$A,'BACK DATA'!$B:$B)</f>
        <v>ichroma</v>
      </c>
      <c r="C82" s="9">
        <v>2023</v>
      </c>
      <c r="D82" s="9" t="str">
        <f>_xlfn.XLOOKUP($A82,'BACK DATA'!$A:$A,'BACK DATA'!$C:$C)</f>
        <v>Toxo IgG/IgM</v>
      </c>
      <c r="E82" s="17">
        <f>COUNTIFS('Raw Data'!$C:$C,'파트별 아이템별 차트'!$B82,'Raw Data'!$D:$D,'파트별 아이템별 차트'!$D82,'Raw Data'!$A:$A,'파트별 아이템별 차트'!$C82,'Raw Data'!$B:$B,'파트별 아이템별 차트'!E$2)</f>
        <v>0</v>
      </c>
      <c r="F82" s="18">
        <f>COUNTIFS('Raw Data'!$C:$C,'파트별 아이템별 차트'!$B82,'Raw Data'!$D:$D,'파트별 아이템별 차트'!$D82,'Raw Data'!$A:$A,'파트별 아이템별 차트'!$C82,'Raw Data'!$B:$B,'파트별 아이템별 차트'!F$2)</f>
        <v>0</v>
      </c>
      <c r="G82" s="18">
        <f>COUNTIFS('Raw Data'!$C:$C,'파트별 아이템별 차트'!$B82,'Raw Data'!$D:$D,'파트별 아이템별 차트'!$D82,'Raw Data'!$A:$A,'파트별 아이템별 차트'!$C82,'Raw Data'!$B:$B,'파트별 아이템별 차트'!G$2)</f>
        <v>0</v>
      </c>
      <c r="H82" s="18">
        <f>COUNTIFS('Raw Data'!$C:$C,'파트별 아이템별 차트'!$B82,'Raw Data'!$D:$D,'파트별 아이템별 차트'!$D82,'Raw Data'!$A:$A,'파트별 아이템별 차트'!$C82,'Raw Data'!$B:$B,'파트별 아이템별 차트'!H$2)</f>
        <v>0</v>
      </c>
      <c r="I82" s="18">
        <f>COUNTIFS('Raw Data'!$C:$C,'파트별 아이템별 차트'!$B82,'Raw Data'!$D:$D,'파트별 아이템별 차트'!$D82,'Raw Data'!$A:$A,'파트별 아이템별 차트'!$C82,'Raw Data'!$B:$B,'파트별 아이템별 차트'!I$2)</f>
        <v>0</v>
      </c>
      <c r="J82" s="18">
        <f>COUNTIFS('Raw Data'!$C:$C,'파트별 아이템별 차트'!$B82,'Raw Data'!$D:$D,'파트별 아이템별 차트'!$D82,'Raw Data'!$A:$A,'파트별 아이템별 차트'!$C82,'Raw Data'!$B:$B,'파트별 아이템별 차트'!J$2)</f>
        <v>0</v>
      </c>
      <c r="K82" s="18">
        <f>COUNTIFS('Raw Data'!$C:$C,'파트별 아이템별 차트'!$B82,'Raw Data'!$D:$D,'파트별 아이템별 차트'!$D82,'Raw Data'!$A:$A,'파트별 아이템별 차트'!$C82,'Raw Data'!$B:$B,'파트별 아이템별 차트'!K$2)</f>
        <v>0</v>
      </c>
      <c r="L82" s="18">
        <f>COUNTIFS('Raw Data'!$C:$C,'파트별 아이템별 차트'!$B82,'Raw Data'!$D:$D,'파트별 아이템별 차트'!$D82,'Raw Data'!$A:$A,'파트별 아이템별 차트'!$C82,'Raw Data'!$B:$B,'파트별 아이템별 차트'!L$2)</f>
        <v>0</v>
      </c>
      <c r="M82" s="18">
        <f>COUNTIFS('Raw Data'!$C:$C,'파트별 아이템별 차트'!$B82,'Raw Data'!$D:$D,'파트별 아이템별 차트'!$D82,'Raw Data'!$A:$A,'파트별 아이템별 차트'!$C82,'Raw Data'!$B:$B,'파트별 아이템별 차트'!M$2)</f>
        <v>0</v>
      </c>
      <c r="N82" s="18">
        <f>COUNTIFS('Raw Data'!$C:$C,'파트별 아이템별 차트'!$B82,'Raw Data'!$D:$D,'파트별 아이템별 차트'!$D82,'Raw Data'!$A:$A,'파트별 아이템별 차트'!$C82,'Raw Data'!$B:$B,'파트별 아이템별 차트'!N$2)</f>
        <v>1</v>
      </c>
      <c r="O82" s="18">
        <f>COUNTIFS('Raw Data'!$C:$C,'파트별 아이템별 차트'!$B82,'Raw Data'!$D:$D,'파트별 아이템별 차트'!$D82,'Raw Data'!$A:$A,'파트별 아이템별 차트'!$C82,'Raw Data'!$B:$B,'파트별 아이템별 차트'!O$2)</f>
        <v>1</v>
      </c>
      <c r="P82" s="19">
        <f>COUNTIFS('Raw Data'!$C:$C,'파트별 아이템별 차트'!$B82,'Raw Data'!$D:$D,'파트별 아이템별 차트'!$D82,'Raw Data'!$A:$A,'파트별 아이템별 차트'!$C82,'Raw Data'!$B:$B,'파트별 아이템별 차트'!P$2)</f>
        <v>2</v>
      </c>
      <c r="Q82" s="10">
        <f t="shared" si="65"/>
        <v>4</v>
      </c>
    </row>
    <row r="83" spans="1:17">
      <c r="A83" s="7">
        <f t="shared" ref="A83" si="77">A81+1</f>
        <v>40</v>
      </c>
      <c r="B83" s="7" t="str">
        <f>_xlfn.XLOOKUP($A83,'BACK DATA'!$A:$A,'BACK DATA'!$B:$B)</f>
        <v>ichroma</v>
      </c>
      <c r="C83" s="7">
        <v>2022</v>
      </c>
      <c r="D83" s="7" t="str">
        <f>_xlfn.XLOOKUP($A83,'BACK DATA'!$A:$A,'BACK DATA'!$C:$C)</f>
        <v>H. pylori SA</v>
      </c>
      <c r="E83" s="14">
        <f>COUNTIFS('Raw Data'!$C:$C,'파트별 아이템별 차트'!$B83,'Raw Data'!$D:$D,'파트별 아이템별 차트'!$D83,'Raw Data'!$A:$A,'파트별 아이템별 차트'!$C83,'Raw Data'!$B:$B,'파트별 아이템별 차트'!E$2)</f>
        <v>0</v>
      </c>
      <c r="F83" s="15">
        <f>COUNTIFS('Raw Data'!$C:$C,'파트별 아이템별 차트'!$B83,'Raw Data'!$D:$D,'파트별 아이템별 차트'!$D83,'Raw Data'!$A:$A,'파트별 아이템별 차트'!$C83,'Raw Data'!$B:$B,'파트별 아이템별 차트'!F$2)</f>
        <v>0</v>
      </c>
      <c r="G83" s="15">
        <f>COUNTIFS('Raw Data'!$C:$C,'파트별 아이템별 차트'!$B83,'Raw Data'!$D:$D,'파트별 아이템별 차트'!$D83,'Raw Data'!$A:$A,'파트별 아이템별 차트'!$C83,'Raw Data'!$B:$B,'파트별 아이템별 차트'!G$2)</f>
        <v>0</v>
      </c>
      <c r="H83" s="15">
        <f>COUNTIFS('Raw Data'!$C:$C,'파트별 아이템별 차트'!$B83,'Raw Data'!$D:$D,'파트별 아이템별 차트'!$D83,'Raw Data'!$A:$A,'파트별 아이템별 차트'!$C83,'Raw Data'!$B:$B,'파트별 아이템별 차트'!H$2)</f>
        <v>1</v>
      </c>
      <c r="I83" s="15">
        <f>COUNTIFS('Raw Data'!$C:$C,'파트별 아이템별 차트'!$B83,'Raw Data'!$D:$D,'파트별 아이템별 차트'!$D83,'Raw Data'!$A:$A,'파트별 아이템별 차트'!$C83,'Raw Data'!$B:$B,'파트별 아이템별 차트'!I$2)</f>
        <v>0</v>
      </c>
      <c r="J83" s="15">
        <f>COUNTIFS('Raw Data'!$C:$C,'파트별 아이템별 차트'!$B83,'Raw Data'!$D:$D,'파트별 아이템별 차트'!$D83,'Raw Data'!$A:$A,'파트별 아이템별 차트'!$C83,'Raw Data'!$B:$B,'파트별 아이템별 차트'!J$2)</f>
        <v>0</v>
      </c>
      <c r="K83" s="15">
        <f>COUNTIFS('Raw Data'!$C:$C,'파트별 아이템별 차트'!$B83,'Raw Data'!$D:$D,'파트별 아이템별 차트'!$D83,'Raw Data'!$A:$A,'파트별 아이템별 차트'!$C83,'Raw Data'!$B:$B,'파트별 아이템별 차트'!K$2)</f>
        <v>0</v>
      </c>
      <c r="L83" s="15">
        <f>COUNTIFS('Raw Data'!$C:$C,'파트별 아이템별 차트'!$B83,'Raw Data'!$D:$D,'파트별 아이템별 차트'!$D83,'Raw Data'!$A:$A,'파트별 아이템별 차트'!$C83,'Raw Data'!$B:$B,'파트별 아이템별 차트'!L$2)</f>
        <v>0</v>
      </c>
      <c r="M83" s="15">
        <f>COUNTIFS('Raw Data'!$C:$C,'파트별 아이템별 차트'!$B83,'Raw Data'!$D:$D,'파트별 아이템별 차트'!$D83,'Raw Data'!$A:$A,'파트별 아이템별 차트'!$C83,'Raw Data'!$B:$B,'파트별 아이템별 차트'!M$2)</f>
        <v>0</v>
      </c>
      <c r="N83" s="15">
        <f>COUNTIFS('Raw Data'!$C:$C,'파트별 아이템별 차트'!$B83,'Raw Data'!$D:$D,'파트별 아이템별 차트'!$D83,'Raw Data'!$A:$A,'파트별 아이템별 차트'!$C83,'Raw Data'!$B:$B,'파트별 아이템별 차트'!N$2)</f>
        <v>0</v>
      </c>
      <c r="O83" s="15">
        <f>COUNTIFS('Raw Data'!$C:$C,'파트별 아이템별 차트'!$B83,'Raw Data'!$D:$D,'파트별 아이템별 차트'!$D83,'Raw Data'!$A:$A,'파트별 아이템별 차트'!$C83,'Raw Data'!$B:$B,'파트별 아이템별 차트'!O$2)</f>
        <v>0</v>
      </c>
      <c r="P83" s="16">
        <f>COUNTIFS('Raw Data'!$C:$C,'파트별 아이템별 차트'!$B83,'Raw Data'!$D:$D,'파트별 아이템별 차트'!$D83,'Raw Data'!$A:$A,'파트별 아이템별 차트'!$C83,'Raw Data'!$B:$B,'파트별 아이템별 차트'!P$2)</f>
        <v>0</v>
      </c>
      <c r="Q83" s="8">
        <f t="shared" si="65"/>
        <v>1</v>
      </c>
    </row>
    <row r="84" spans="1:17">
      <c r="A84" s="9">
        <f t="shared" ref="A84" si="78">A83</f>
        <v>40</v>
      </c>
      <c r="B84" s="9" t="str">
        <f>_xlfn.XLOOKUP($A84,'BACK DATA'!$A:$A,'BACK DATA'!$B:$B)</f>
        <v>ichroma</v>
      </c>
      <c r="C84" s="9">
        <v>2023</v>
      </c>
      <c r="D84" s="9" t="str">
        <f>_xlfn.XLOOKUP($A84,'BACK DATA'!$A:$A,'BACK DATA'!$C:$C)</f>
        <v>H. pylori SA</v>
      </c>
      <c r="E84" s="17">
        <f>COUNTIFS('Raw Data'!$C:$C,'파트별 아이템별 차트'!$B84,'Raw Data'!$D:$D,'파트별 아이템별 차트'!$D84,'Raw Data'!$A:$A,'파트별 아이템별 차트'!$C84,'Raw Data'!$B:$B,'파트별 아이템별 차트'!E$2)</f>
        <v>1</v>
      </c>
      <c r="F84" s="18">
        <f>COUNTIFS('Raw Data'!$C:$C,'파트별 아이템별 차트'!$B84,'Raw Data'!$D:$D,'파트별 아이템별 차트'!$D84,'Raw Data'!$A:$A,'파트별 아이템별 차트'!$C84,'Raw Data'!$B:$B,'파트별 아이템별 차트'!F$2)</f>
        <v>0</v>
      </c>
      <c r="G84" s="18">
        <f>COUNTIFS('Raw Data'!$C:$C,'파트별 아이템별 차트'!$B84,'Raw Data'!$D:$D,'파트별 아이템별 차트'!$D84,'Raw Data'!$A:$A,'파트별 아이템별 차트'!$C84,'Raw Data'!$B:$B,'파트별 아이템별 차트'!G$2)</f>
        <v>0</v>
      </c>
      <c r="H84" s="18">
        <f>COUNTIFS('Raw Data'!$C:$C,'파트별 아이템별 차트'!$B84,'Raw Data'!$D:$D,'파트별 아이템별 차트'!$D84,'Raw Data'!$A:$A,'파트별 아이템별 차트'!$C84,'Raw Data'!$B:$B,'파트별 아이템별 차트'!H$2)</f>
        <v>0</v>
      </c>
      <c r="I84" s="18">
        <f>COUNTIFS('Raw Data'!$C:$C,'파트별 아이템별 차트'!$B84,'Raw Data'!$D:$D,'파트별 아이템별 차트'!$D84,'Raw Data'!$A:$A,'파트별 아이템별 차트'!$C84,'Raw Data'!$B:$B,'파트별 아이템별 차트'!I$2)</f>
        <v>0</v>
      </c>
      <c r="J84" s="18">
        <f>COUNTIFS('Raw Data'!$C:$C,'파트별 아이템별 차트'!$B84,'Raw Data'!$D:$D,'파트별 아이템별 차트'!$D84,'Raw Data'!$A:$A,'파트별 아이템별 차트'!$C84,'Raw Data'!$B:$B,'파트별 아이템별 차트'!J$2)</f>
        <v>0</v>
      </c>
      <c r="K84" s="18">
        <f>COUNTIFS('Raw Data'!$C:$C,'파트별 아이템별 차트'!$B84,'Raw Data'!$D:$D,'파트별 아이템별 차트'!$D84,'Raw Data'!$A:$A,'파트별 아이템별 차트'!$C84,'Raw Data'!$B:$B,'파트별 아이템별 차트'!K$2)</f>
        <v>0</v>
      </c>
      <c r="L84" s="18">
        <f>COUNTIFS('Raw Data'!$C:$C,'파트별 아이템별 차트'!$B84,'Raw Data'!$D:$D,'파트별 아이템별 차트'!$D84,'Raw Data'!$A:$A,'파트별 아이템별 차트'!$C84,'Raw Data'!$B:$B,'파트별 아이템별 차트'!L$2)</f>
        <v>0</v>
      </c>
      <c r="M84" s="18">
        <f>COUNTIFS('Raw Data'!$C:$C,'파트별 아이템별 차트'!$B84,'Raw Data'!$D:$D,'파트별 아이템별 차트'!$D84,'Raw Data'!$A:$A,'파트별 아이템별 차트'!$C84,'Raw Data'!$B:$B,'파트별 아이템별 차트'!M$2)</f>
        <v>0</v>
      </c>
      <c r="N84" s="18">
        <f>COUNTIFS('Raw Data'!$C:$C,'파트별 아이템별 차트'!$B84,'Raw Data'!$D:$D,'파트별 아이템별 차트'!$D84,'Raw Data'!$A:$A,'파트별 아이템별 차트'!$C84,'Raw Data'!$B:$B,'파트별 아이템별 차트'!N$2)</f>
        <v>1</v>
      </c>
      <c r="O84" s="18">
        <f>COUNTIFS('Raw Data'!$C:$C,'파트별 아이템별 차트'!$B84,'Raw Data'!$D:$D,'파트별 아이템별 차트'!$D84,'Raw Data'!$A:$A,'파트별 아이템별 차트'!$C84,'Raw Data'!$B:$B,'파트별 아이템별 차트'!O$2)</f>
        <v>0</v>
      </c>
      <c r="P84" s="19">
        <f>COUNTIFS('Raw Data'!$C:$C,'파트별 아이템별 차트'!$B84,'Raw Data'!$D:$D,'파트별 아이템별 차트'!$D84,'Raw Data'!$A:$A,'파트별 아이템별 차트'!$C84,'Raw Data'!$B:$B,'파트별 아이템별 차트'!P$2)</f>
        <v>1</v>
      </c>
      <c r="Q84" s="10">
        <f t="shared" si="65"/>
        <v>3</v>
      </c>
    </row>
    <row r="85" spans="1:17">
      <c r="A85" s="7">
        <f t="shared" ref="A85" si="79">A83+1</f>
        <v>41</v>
      </c>
      <c r="B85" s="7" t="str">
        <f>_xlfn.XLOOKUP($A85,'BACK DATA'!$A:$A,'BACK DATA'!$B:$B)</f>
        <v>ichroma</v>
      </c>
      <c r="C85" s="7">
        <v>2022</v>
      </c>
      <c r="D85" s="7" t="str">
        <f>_xlfn.XLOOKUP($A85,'BACK DATA'!$A:$A,'BACK DATA'!$C:$C)</f>
        <v>Dengue IgG/IgM</v>
      </c>
      <c r="E85" s="14">
        <f>COUNTIFS('Raw Data'!$C:$C,'파트별 아이템별 차트'!$B85,'Raw Data'!$D:$D,'파트별 아이템별 차트'!$D85,'Raw Data'!$A:$A,'파트별 아이템별 차트'!$C85,'Raw Data'!$B:$B,'파트별 아이템별 차트'!E$2)</f>
        <v>0</v>
      </c>
      <c r="F85" s="15">
        <f>COUNTIFS('Raw Data'!$C:$C,'파트별 아이템별 차트'!$B85,'Raw Data'!$D:$D,'파트별 아이템별 차트'!$D85,'Raw Data'!$A:$A,'파트별 아이템별 차트'!$C85,'Raw Data'!$B:$B,'파트별 아이템별 차트'!F$2)</f>
        <v>0</v>
      </c>
      <c r="G85" s="15">
        <f>COUNTIFS('Raw Data'!$C:$C,'파트별 아이템별 차트'!$B85,'Raw Data'!$D:$D,'파트별 아이템별 차트'!$D85,'Raw Data'!$A:$A,'파트별 아이템별 차트'!$C85,'Raw Data'!$B:$B,'파트별 아이템별 차트'!G$2)</f>
        <v>0</v>
      </c>
      <c r="H85" s="15">
        <f>COUNTIFS('Raw Data'!$C:$C,'파트별 아이템별 차트'!$B85,'Raw Data'!$D:$D,'파트별 아이템별 차트'!$D85,'Raw Data'!$A:$A,'파트별 아이템별 차트'!$C85,'Raw Data'!$B:$B,'파트별 아이템별 차트'!H$2)</f>
        <v>0</v>
      </c>
      <c r="I85" s="15">
        <f>COUNTIFS('Raw Data'!$C:$C,'파트별 아이템별 차트'!$B85,'Raw Data'!$D:$D,'파트별 아이템별 차트'!$D85,'Raw Data'!$A:$A,'파트별 아이템별 차트'!$C85,'Raw Data'!$B:$B,'파트별 아이템별 차트'!I$2)</f>
        <v>1</v>
      </c>
      <c r="J85" s="15">
        <f>COUNTIFS('Raw Data'!$C:$C,'파트별 아이템별 차트'!$B85,'Raw Data'!$D:$D,'파트별 아이템별 차트'!$D85,'Raw Data'!$A:$A,'파트별 아이템별 차트'!$C85,'Raw Data'!$B:$B,'파트별 아이템별 차트'!J$2)</f>
        <v>1</v>
      </c>
      <c r="K85" s="15">
        <f>COUNTIFS('Raw Data'!$C:$C,'파트별 아이템별 차트'!$B85,'Raw Data'!$D:$D,'파트별 아이템별 차트'!$D85,'Raw Data'!$A:$A,'파트별 아이템별 차트'!$C85,'Raw Data'!$B:$B,'파트별 아이템별 차트'!K$2)</f>
        <v>1</v>
      </c>
      <c r="L85" s="15">
        <f>COUNTIFS('Raw Data'!$C:$C,'파트별 아이템별 차트'!$B85,'Raw Data'!$D:$D,'파트별 아이템별 차트'!$D85,'Raw Data'!$A:$A,'파트별 아이템별 차트'!$C85,'Raw Data'!$B:$B,'파트별 아이템별 차트'!L$2)</f>
        <v>0</v>
      </c>
      <c r="M85" s="15">
        <f>COUNTIFS('Raw Data'!$C:$C,'파트별 아이템별 차트'!$B85,'Raw Data'!$D:$D,'파트별 아이템별 차트'!$D85,'Raw Data'!$A:$A,'파트별 아이템별 차트'!$C85,'Raw Data'!$B:$B,'파트별 아이템별 차트'!M$2)</f>
        <v>0</v>
      </c>
      <c r="N85" s="15">
        <f>COUNTIFS('Raw Data'!$C:$C,'파트별 아이템별 차트'!$B85,'Raw Data'!$D:$D,'파트별 아이템별 차트'!$D85,'Raw Data'!$A:$A,'파트별 아이템별 차트'!$C85,'Raw Data'!$B:$B,'파트별 아이템별 차트'!N$2)</f>
        <v>3</v>
      </c>
      <c r="O85" s="15">
        <f>COUNTIFS('Raw Data'!$C:$C,'파트별 아이템별 차트'!$B85,'Raw Data'!$D:$D,'파트별 아이템별 차트'!$D85,'Raw Data'!$A:$A,'파트별 아이템별 차트'!$C85,'Raw Data'!$B:$B,'파트별 아이템별 차트'!O$2)</f>
        <v>0</v>
      </c>
      <c r="P85" s="16">
        <f>COUNTIFS('Raw Data'!$C:$C,'파트별 아이템별 차트'!$B85,'Raw Data'!$D:$D,'파트별 아이템별 차트'!$D85,'Raw Data'!$A:$A,'파트별 아이템별 차트'!$C85,'Raw Data'!$B:$B,'파트별 아이템별 차트'!P$2)</f>
        <v>0</v>
      </c>
      <c r="Q85" s="8">
        <f t="shared" si="65"/>
        <v>6</v>
      </c>
    </row>
    <row r="86" spans="1:17">
      <c r="A86" s="9">
        <f t="shared" ref="A86" si="80">A85</f>
        <v>41</v>
      </c>
      <c r="B86" s="9" t="str">
        <f>_xlfn.XLOOKUP($A86,'BACK DATA'!$A:$A,'BACK DATA'!$B:$B)</f>
        <v>ichroma</v>
      </c>
      <c r="C86" s="9">
        <v>2023</v>
      </c>
      <c r="D86" s="9" t="str">
        <f>_xlfn.XLOOKUP($A86,'BACK DATA'!$A:$A,'BACK DATA'!$C:$C)</f>
        <v>Dengue IgG/IgM</v>
      </c>
      <c r="E86" s="17">
        <f>COUNTIFS('Raw Data'!$C:$C,'파트별 아이템별 차트'!$B86,'Raw Data'!$D:$D,'파트별 아이템별 차트'!$D86,'Raw Data'!$A:$A,'파트별 아이템별 차트'!$C86,'Raw Data'!$B:$B,'파트별 아이템별 차트'!E$2)</f>
        <v>0</v>
      </c>
      <c r="F86" s="18">
        <f>COUNTIFS('Raw Data'!$C:$C,'파트별 아이템별 차트'!$B86,'Raw Data'!$D:$D,'파트별 아이템별 차트'!$D86,'Raw Data'!$A:$A,'파트별 아이템별 차트'!$C86,'Raw Data'!$B:$B,'파트별 아이템별 차트'!F$2)</f>
        <v>1</v>
      </c>
      <c r="G86" s="18">
        <f>COUNTIFS('Raw Data'!$C:$C,'파트별 아이템별 차트'!$B86,'Raw Data'!$D:$D,'파트별 아이템별 차트'!$D86,'Raw Data'!$A:$A,'파트별 아이템별 차트'!$C86,'Raw Data'!$B:$B,'파트별 아이템별 차트'!G$2)</f>
        <v>0</v>
      </c>
      <c r="H86" s="18">
        <f>COUNTIFS('Raw Data'!$C:$C,'파트별 아이템별 차트'!$B86,'Raw Data'!$D:$D,'파트별 아이템별 차트'!$D86,'Raw Data'!$A:$A,'파트별 아이템별 차트'!$C86,'Raw Data'!$B:$B,'파트별 아이템별 차트'!H$2)</f>
        <v>0</v>
      </c>
      <c r="I86" s="18">
        <f>COUNTIFS('Raw Data'!$C:$C,'파트별 아이템별 차트'!$B86,'Raw Data'!$D:$D,'파트별 아이템별 차트'!$D86,'Raw Data'!$A:$A,'파트별 아이템별 차트'!$C86,'Raw Data'!$B:$B,'파트별 아이템별 차트'!I$2)</f>
        <v>0</v>
      </c>
      <c r="J86" s="18">
        <f>COUNTIFS('Raw Data'!$C:$C,'파트별 아이템별 차트'!$B86,'Raw Data'!$D:$D,'파트별 아이템별 차트'!$D86,'Raw Data'!$A:$A,'파트별 아이템별 차트'!$C86,'Raw Data'!$B:$B,'파트별 아이템별 차트'!J$2)</f>
        <v>0</v>
      </c>
      <c r="K86" s="18">
        <f>COUNTIFS('Raw Data'!$C:$C,'파트별 아이템별 차트'!$B86,'Raw Data'!$D:$D,'파트별 아이템별 차트'!$D86,'Raw Data'!$A:$A,'파트별 아이템별 차트'!$C86,'Raw Data'!$B:$B,'파트별 아이템별 차트'!K$2)</f>
        <v>1</v>
      </c>
      <c r="L86" s="18">
        <f>COUNTIFS('Raw Data'!$C:$C,'파트별 아이템별 차트'!$B86,'Raw Data'!$D:$D,'파트별 아이템별 차트'!$D86,'Raw Data'!$A:$A,'파트별 아이템별 차트'!$C86,'Raw Data'!$B:$B,'파트별 아이템별 차트'!L$2)</f>
        <v>0</v>
      </c>
      <c r="M86" s="18">
        <f>COUNTIFS('Raw Data'!$C:$C,'파트별 아이템별 차트'!$B86,'Raw Data'!$D:$D,'파트별 아이템별 차트'!$D86,'Raw Data'!$A:$A,'파트별 아이템별 차트'!$C86,'Raw Data'!$B:$B,'파트별 아이템별 차트'!M$2)</f>
        <v>1</v>
      </c>
      <c r="N86" s="18">
        <f>COUNTIFS('Raw Data'!$C:$C,'파트별 아이템별 차트'!$B86,'Raw Data'!$D:$D,'파트별 아이템별 차트'!$D86,'Raw Data'!$A:$A,'파트별 아이템별 차트'!$C86,'Raw Data'!$B:$B,'파트별 아이템별 차트'!N$2)</f>
        <v>0</v>
      </c>
      <c r="O86" s="18">
        <f>COUNTIFS('Raw Data'!$C:$C,'파트별 아이템별 차트'!$B86,'Raw Data'!$D:$D,'파트별 아이템별 차트'!$D86,'Raw Data'!$A:$A,'파트별 아이템별 차트'!$C86,'Raw Data'!$B:$B,'파트별 아이템별 차트'!O$2)</f>
        <v>0</v>
      </c>
      <c r="P86" s="19">
        <f>COUNTIFS('Raw Data'!$C:$C,'파트별 아이템별 차트'!$B86,'Raw Data'!$D:$D,'파트별 아이템별 차트'!$D86,'Raw Data'!$A:$A,'파트별 아이템별 차트'!$C86,'Raw Data'!$B:$B,'파트별 아이템별 차트'!P$2)</f>
        <v>0</v>
      </c>
      <c r="Q86" s="10">
        <f t="shared" si="65"/>
        <v>3</v>
      </c>
    </row>
    <row r="87" spans="1:17">
      <c r="A87" s="7">
        <f t="shared" ref="A87" si="81">A85+1</f>
        <v>42</v>
      </c>
      <c r="B87" s="7" t="str">
        <f>_xlfn.XLOOKUP($A87,'BACK DATA'!$A:$A,'BACK DATA'!$B:$B)</f>
        <v>ichroma</v>
      </c>
      <c r="C87" s="7">
        <v>2022</v>
      </c>
      <c r="D87" s="7" t="str">
        <f>_xlfn.XLOOKUP($A87,'BACK DATA'!$A:$A,'BACK DATA'!$C:$C)</f>
        <v>COVID-19</v>
      </c>
      <c r="E87" s="14">
        <f>COUNTIFS('Raw Data'!$C:$C,'파트별 아이템별 차트'!$B87,'Raw Data'!$D:$D,'파트별 아이템별 차트'!$D87,'Raw Data'!$A:$A,'파트별 아이템별 차트'!$C87,'Raw Data'!$B:$B,'파트별 아이템별 차트'!E$2)</f>
        <v>20</v>
      </c>
      <c r="F87" s="15">
        <f>COUNTIFS('Raw Data'!$C:$C,'파트별 아이템별 차트'!$B87,'Raw Data'!$D:$D,'파트별 아이템별 차트'!$D87,'Raw Data'!$A:$A,'파트별 아이템별 차트'!$C87,'Raw Data'!$B:$B,'파트별 아이템별 차트'!F$2)</f>
        <v>7</v>
      </c>
      <c r="G87" s="15">
        <f>COUNTIFS('Raw Data'!$C:$C,'파트별 아이템별 차트'!$B87,'Raw Data'!$D:$D,'파트별 아이템별 차트'!$D87,'Raw Data'!$A:$A,'파트별 아이템별 차트'!$C87,'Raw Data'!$B:$B,'파트별 아이템별 차트'!G$2)</f>
        <v>3</v>
      </c>
      <c r="H87" s="15">
        <f>COUNTIFS('Raw Data'!$C:$C,'파트별 아이템별 차트'!$B87,'Raw Data'!$D:$D,'파트별 아이템별 차트'!$D87,'Raw Data'!$A:$A,'파트별 아이템별 차트'!$C87,'Raw Data'!$B:$B,'파트별 아이템별 차트'!H$2)</f>
        <v>1</v>
      </c>
      <c r="I87" s="15">
        <f>COUNTIFS('Raw Data'!$C:$C,'파트별 아이템별 차트'!$B87,'Raw Data'!$D:$D,'파트별 아이템별 차트'!$D87,'Raw Data'!$A:$A,'파트별 아이템별 차트'!$C87,'Raw Data'!$B:$B,'파트별 아이템별 차트'!I$2)</f>
        <v>7</v>
      </c>
      <c r="J87" s="15">
        <f>COUNTIFS('Raw Data'!$C:$C,'파트별 아이템별 차트'!$B87,'Raw Data'!$D:$D,'파트별 아이템별 차트'!$D87,'Raw Data'!$A:$A,'파트별 아이템별 차트'!$C87,'Raw Data'!$B:$B,'파트별 아이템별 차트'!J$2)</f>
        <v>3</v>
      </c>
      <c r="K87" s="15">
        <f>COUNTIFS('Raw Data'!$C:$C,'파트별 아이템별 차트'!$B87,'Raw Data'!$D:$D,'파트별 아이템별 차트'!$D87,'Raw Data'!$A:$A,'파트별 아이템별 차트'!$C87,'Raw Data'!$B:$B,'파트별 아이템별 차트'!K$2)</f>
        <v>5</v>
      </c>
      <c r="L87" s="15">
        <f>COUNTIFS('Raw Data'!$C:$C,'파트별 아이템별 차트'!$B87,'Raw Data'!$D:$D,'파트별 아이템별 차트'!$D87,'Raw Data'!$A:$A,'파트별 아이템별 차트'!$C87,'Raw Data'!$B:$B,'파트별 아이템별 차트'!L$2)</f>
        <v>4</v>
      </c>
      <c r="M87" s="15">
        <f>COUNTIFS('Raw Data'!$C:$C,'파트별 아이템별 차트'!$B87,'Raw Data'!$D:$D,'파트별 아이템별 차트'!$D87,'Raw Data'!$A:$A,'파트별 아이템별 차트'!$C87,'Raw Data'!$B:$B,'파트별 아이템별 차트'!M$2)</f>
        <v>0</v>
      </c>
      <c r="N87" s="15">
        <f>COUNTIFS('Raw Data'!$C:$C,'파트별 아이템별 차트'!$B87,'Raw Data'!$D:$D,'파트별 아이템별 차트'!$D87,'Raw Data'!$A:$A,'파트별 아이템별 차트'!$C87,'Raw Data'!$B:$B,'파트별 아이템별 차트'!N$2)</f>
        <v>0</v>
      </c>
      <c r="O87" s="15">
        <f>COUNTIFS('Raw Data'!$C:$C,'파트별 아이템별 차트'!$B87,'Raw Data'!$D:$D,'파트별 아이템별 차트'!$D87,'Raw Data'!$A:$A,'파트별 아이템별 차트'!$C87,'Raw Data'!$B:$B,'파트별 아이템별 차트'!O$2)</f>
        <v>0</v>
      </c>
      <c r="P87" s="16">
        <f>COUNTIFS('Raw Data'!$C:$C,'파트별 아이템별 차트'!$B87,'Raw Data'!$D:$D,'파트별 아이템별 차트'!$D87,'Raw Data'!$A:$A,'파트별 아이템별 차트'!$C87,'Raw Data'!$B:$B,'파트별 아이템별 차트'!P$2)</f>
        <v>4</v>
      </c>
      <c r="Q87" s="8">
        <f t="shared" si="65"/>
        <v>54</v>
      </c>
    </row>
    <row r="88" spans="1:17">
      <c r="A88" s="9">
        <f t="shared" ref="A88" si="82">A87</f>
        <v>42</v>
      </c>
      <c r="B88" s="9" t="str">
        <f>_xlfn.XLOOKUP($A88,'BACK DATA'!$A:$A,'BACK DATA'!$B:$B)</f>
        <v>ichroma</v>
      </c>
      <c r="C88" s="9">
        <v>2023</v>
      </c>
      <c r="D88" s="9" t="str">
        <f>_xlfn.XLOOKUP($A88,'BACK DATA'!$A:$A,'BACK DATA'!$C:$C)</f>
        <v>COVID-19</v>
      </c>
      <c r="E88" s="17">
        <f>COUNTIFS('Raw Data'!$C:$C,'파트별 아이템별 차트'!$B88,'Raw Data'!$D:$D,'파트별 아이템별 차트'!$D88,'Raw Data'!$A:$A,'파트별 아이템별 차트'!$C88,'Raw Data'!$B:$B,'파트별 아이템별 차트'!E$2)</f>
        <v>0</v>
      </c>
      <c r="F88" s="18">
        <f>COUNTIFS('Raw Data'!$C:$C,'파트별 아이템별 차트'!$B88,'Raw Data'!$D:$D,'파트별 아이템별 차트'!$D88,'Raw Data'!$A:$A,'파트별 아이템별 차트'!$C88,'Raw Data'!$B:$B,'파트별 아이템별 차트'!F$2)</f>
        <v>0</v>
      </c>
      <c r="G88" s="18">
        <f>COUNTIFS('Raw Data'!$C:$C,'파트별 아이템별 차트'!$B88,'Raw Data'!$D:$D,'파트별 아이템별 차트'!$D88,'Raw Data'!$A:$A,'파트별 아이템별 차트'!$C88,'Raw Data'!$B:$B,'파트별 아이템별 차트'!G$2)</f>
        <v>0</v>
      </c>
      <c r="H88" s="18">
        <f>COUNTIFS('Raw Data'!$C:$C,'파트별 아이템별 차트'!$B88,'Raw Data'!$D:$D,'파트별 아이템별 차트'!$D88,'Raw Data'!$A:$A,'파트별 아이템별 차트'!$C88,'Raw Data'!$B:$B,'파트별 아이템별 차트'!H$2)</f>
        <v>0</v>
      </c>
      <c r="I88" s="18">
        <f>COUNTIFS('Raw Data'!$C:$C,'파트별 아이템별 차트'!$B88,'Raw Data'!$D:$D,'파트별 아이템별 차트'!$D88,'Raw Data'!$A:$A,'파트별 아이템별 차트'!$C88,'Raw Data'!$B:$B,'파트별 아이템별 차트'!I$2)</f>
        <v>0</v>
      </c>
      <c r="J88" s="18">
        <f>COUNTIFS('Raw Data'!$C:$C,'파트별 아이템별 차트'!$B88,'Raw Data'!$D:$D,'파트별 아이템별 차트'!$D88,'Raw Data'!$A:$A,'파트별 아이템별 차트'!$C88,'Raw Data'!$B:$B,'파트별 아이템별 차트'!J$2)</f>
        <v>2</v>
      </c>
      <c r="K88" s="18">
        <f>COUNTIFS('Raw Data'!$C:$C,'파트별 아이템별 차트'!$B88,'Raw Data'!$D:$D,'파트별 아이템별 차트'!$D88,'Raw Data'!$A:$A,'파트별 아이템별 차트'!$C88,'Raw Data'!$B:$B,'파트별 아이템별 차트'!K$2)</f>
        <v>1</v>
      </c>
      <c r="L88" s="18">
        <f>COUNTIFS('Raw Data'!$C:$C,'파트별 아이템별 차트'!$B88,'Raw Data'!$D:$D,'파트별 아이템별 차트'!$D88,'Raw Data'!$A:$A,'파트별 아이템별 차트'!$C88,'Raw Data'!$B:$B,'파트별 아이템별 차트'!L$2)</f>
        <v>0</v>
      </c>
      <c r="M88" s="18">
        <f>COUNTIFS('Raw Data'!$C:$C,'파트별 아이템별 차트'!$B88,'Raw Data'!$D:$D,'파트별 아이템별 차트'!$D88,'Raw Data'!$A:$A,'파트별 아이템별 차트'!$C88,'Raw Data'!$B:$B,'파트별 아이템별 차트'!M$2)</f>
        <v>0</v>
      </c>
      <c r="N88" s="18">
        <f>COUNTIFS('Raw Data'!$C:$C,'파트별 아이템별 차트'!$B88,'Raw Data'!$D:$D,'파트별 아이템별 차트'!$D88,'Raw Data'!$A:$A,'파트별 아이템별 차트'!$C88,'Raw Data'!$B:$B,'파트별 아이템별 차트'!N$2)</f>
        <v>0</v>
      </c>
      <c r="O88" s="18">
        <f>COUNTIFS('Raw Data'!$C:$C,'파트별 아이템별 차트'!$B88,'Raw Data'!$D:$D,'파트별 아이템별 차트'!$D88,'Raw Data'!$A:$A,'파트별 아이템별 차트'!$C88,'Raw Data'!$B:$B,'파트별 아이템별 차트'!O$2)</f>
        <v>0</v>
      </c>
      <c r="P88" s="19">
        <f>COUNTIFS('Raw Data'!$C:$C,'파트별 아이템별 차트'!$B88,'Raw Data'!$D:$D,'파트별 아이템별 차트'!$D88,'Raw Data'!$A:$A,'파트별 아이템별 차트'!$C88,'Raw Data'!$B:$B,'파트별 아이템별 차트'!P$2)</f>
        <v>0</v>
      </c>
      <c r="Q88" s="10">
        <f t="shared" si="65"/>
        <v>3</v>
      </c>
    </row>
    <row r="89" spans="1:17">
      <c r="A89" s="7">
        <f t="shared" ref="A89" si="83">A87+1</f>
        <v>43</v>
      </c>
      <c r="B89" s="7" t="str">
        <f>_xlfn.XLOOKUP($A89,'BACK DATA'!$A:$A,'BACK DATA'!$B:$B)</f>
        <v>ichroma</v>
      </c>
      <c r="C89" s="7">
        <v>2022</v>
      </c>
      <c r="D89" s="7" t="str">
        <f>_xlfn.XLOOKUP($A89,'BACK DATA'!$A:$A,'BACK DATA'!$C:$C)</f>
        <v>Free PSA</v>
      </c>
      <c r="E89" s="14">
        <f>COUNTIFS('Raw Data'!$C:$C,'파트별 아이템별 차트'!$B89,'Raw Data'!$D:$D,'파트별 아이템별 차트'!$D89,'Raw Data'!$A:$A,'파트별 아이템별 차트'!$C89,'Raw Data'!$B:$B,'파트별 아이템별 차트'!E$2)</f>
        <v>0</v>
      </c>
      <c r="F89" s="15">
        <f>COUNTIFS('Raw Data'!$C:$C,'파트별 아이템별 차트'!$B89,'Raw Data'!$D:$D,'파트별 아이템별 차트'!$D89,'Raw Data'!$A:$A,'파트별 아이템별 차트'!$C89,'Raw Data'!$B:$B,'파트별 아이템별 차트'!F$2)</f>
        <v>0</v>
      </c>
      <c r="G89" s="15">
        <f>COUNTIFS('Raw Data'!$C:$C,'파트별 아이템별 차트'!$B89,'Raw Data'!$D:$D,'파트별 아이템별 차트'!$D89,'Raw Data'!$A:$A,'파트별 아이템별 차트'!$C89,'Raw Data'!$B:$B,'파트별 아이템별 차트'!G$2)</f>
        <v>0</v>
      </c>
      <c r="H89" s="15">
        <f>COUNTIFS('Raw Data'!$C:$C,'파트별 아이템별 차트'!$B89,'Raw Data'!$D:$D,'파트별 아이템별 차트'!$D89,'Raw Data'!$A:$A,'파트별 아이템별 차트'!$C89,'Raw Data'!$B:$B,'파트별 아이템별 차트'!H$2)</f>
        <v>0</v>
      </c>
      <c r="I89" s="15">
        <f>COUNTIFS('Raw Data'!$C:$C,'파트별 아이템별 차트'!$B89,'Raw Data'!$D:$D,'파트별 아이템별 차트'!$D89,'Raw Data'!$A:$A,'파트별 아이템별 차트'!$C89,'Raw Data'!$B:$B,'파트별 아이템별 차트'!I$2)</f>
        <v>0</v>
      </c>
      <c r="J89" s="15">
        <f>COUNTIFS('Raw Data'!$C:$C,'파트별 아이템별 차트'!$B89,'Raw Data'!$D:$D,'파트별 아이템별 차트'!$D89,'Raw Data'!$A:$A,'파트별 아이템별 차트'!$C89,'Raw Data'!$B:$B,'파트별 아이템별 차트'!J$2)</f>
        <v>0</v>
      </c>
      <c r="K89" s="15">
        <f>COUNTIFS('Raw Data'!$C:$C,'파트별 아이템별 차트'!$B89,'Raw Data'!$D:$D,'파트별 아이템별 차트'!$D89,'Raw Data'!$A:$A,'파트별 아이템별 차트'!$C89,'Raw Data'!$B:$B,'파트별 아이템별 차트'!K$2)</f>
        <v>0</v>
      </c>
      <c r="L89" s="15">
        <f>COUNTIFS('Raw Data'!$C:$C,'파트별 아이템별 차트'!$B89,'Raw Data'!$D:$D,'파트별 아이템별 차트'!$D89,'Raw Data'!$A:$A,'파트별 아이템별 차트'!$C89,'Raw Data'!$B:$B,'파트별 아이템별 차트'!L$2)</f>
        <v>0</v>
      </c>
      <c r="M89" s="15">
        <f>COUNTIFS('Raw Data'!$C:$C,'파트별 아이템별 차트'!$B89,'Raw Data'!$D:$D,'파트별 아이템별 차트'!$D89,'Raw Data'!$A:$A,'파트별 아이템별 차트'!$C89,'Raw Data'!$B:$B,'파트별 아이템별 차트'!M$2)</f>
        <v>0</v>
      </c>
      <c r="N89" s="15">
        <f>COUNTIFS('Raw Data'!$C:$C,'파트별 아이템별 차트'!$B89,'Raw Data'!$D:$D,'파트별 아이템별 차트'!$D89,'Raw Data'!$A:$A,'파트별 아이템별 차트'!$C89,'Raw Data'!$B:$B,'파트별 아이템별 차트'!N$2)</f>
        <v>0</v>
      </c>
      <c r="O89" s="15">
        <f>COUNTIFS('Raw Data'!$C:$C,'파트별 아이템별 차트'!$B89,'Raw Data'!$D:$D,'파트별 아이템별 차트'!$D89,'Raw Data'!$A:$A,'파트별 아이템별 차트'!$C89,'Raw Data'!$B:$B,'파트별 아이템별 차트'!O$2)</f>
        <v>0</v>
      </c>
      <c r="P89" s="16">
        <f>COUNTIFS('Raw Data'!$C:$C,'파트별 아이템별 차트'!$B89,'Raw Data'!$D:$D,'파트별 아이템별 차트'!$D89,'Raw Data'!$A:$A,'파트별 아이템별 차트'!$C89,'Raw Data'!$B:$B,'파트별 아이템별 차트'!P$2)</f>
        <v>0</v>
      </c>
      <c r="Q89" s="8">
        <f t="shared" si="65"/>
        <v>0</v>
      </c>
    </row>
    <row r="90" spans="1:17">
      <c r="A90" s="9">
        <f t="shared" ref="A90" si="84">A89</f>
        <v>43</v>
      </c>
      <c r="B90" s="9" t="str">
        <f>_xlfn.XLOOKUP($A90,'BACK DATA'!$A:$A,'BACK DATA'!$B:$B)</f>
        <v>ichroma</v>
      </c>
      <c r="C90" s="9">
        <v>2023</v>
      </c>
      <c r="D90" s="9" t="str">
        <f>_xlfn.XLOOKUP($A90,'BACK DATA'!$A:$A,'BACK DATA'!$C:$C)</f>
        <v>Free PSA</v>
      </c>
      <c r="E90" s="17">
        <f>COUNTIFS('Raw Data'!$C:$C,'파트별 아이템별 차트'!$B90,'Raw Data'!$D:$D,'파트별 아이템별 차트'!$D90,'Raw Data'!$A:$A,'파트별 아이템별 차트'!$C90,'Raw Data'!$B:$B,'파트별 아이템별 차트'!E$2)</f>
        <v>0</v>
      </c>
      <c r="F90" s="18">
        <f>COUNTIFS('Raw Data'!$C:$C,'파트별 아이템별 차트'!$B90,'Raw Data'!$D:$D,'파트별 아이템별 차트'!$D90,'Raw Data'!$A:$A,'파트별 아이템별 차트'!$C90,'Raw Data'!$B:$B,'파트별 아이템별 차트'!F$2)</f>
        <v>0</v>
      </c>
      <c r="G90" s="18">
        <f>COUNTIFS('Raw Data'!$C:$C,'파트별 아이템별 차트'!$B90,'Raw Data'!$D:$D,'파트별 아이템별 차트'!$D90,'Raw Data'!$A:$A,'파트별 아이템별 차트'!$C90,'Raw Data'!$B:$B,'파트별 아이템별 차트'!G$2)</f>
        <v>0</v>
      </c>
      <c r="H90" s="18">
        <f>COUNTIFS('Raw Data'!$C:$C,'파트별 아이템별 차트'!$B90,'Raw Data'!$D:$D,'파트별 아이템별 차트'!$D90,'Raw Data'!$A:$A,'파트별 아이템별 차트'!$C90,'Raw Data'!$B:$B,'파트별 아이템별 차트'!H$2)</f>
        <v>0</v>
      </c>
      <c r="I90" s="18">
        <f>COUNTIFS('Raw Data'!$C:$C,'파트별 아이템별 차트'!$B90,'Raw Data'!$D:$D,'파트별 아이템별 차트'!$D90,'Raw Data'!$A:$A,'파트별 아이템별 차트'!$C90,'Raw Data'!$B:$B,'파트별 아이템별 차트'!I$2)</f>
        <v>0</v>
      </c>
      <c r="J90" s="18">
        <f>COUNTIFS('Raw Data'!$C:$C,'파트별 아이템별 차트'!$B90,'Raw Data'!$D:$D,'파트별 아이템별 차트'!$D90,'Raw Data'!$A:$A,'파트별 아이템별 차트'!$C90,'Raw Data'!$B:$B,'파트별 아이템별 차트'!J$2)</f>
        <v>0</v>
      </c>
      <c r="K90" s="18">
        <f>COUNTIFS('Raw Data'!$C:$C,'파트별 아이템별 차트'!$B90,'Raw Data'!$D:$D,'파트별 아이템별 차트'!$D90,'Raw Data'!$A:$A,'파트별 아이템별 차트'!$C90,'Raw Data'!$B:$B,'파트별 아이템별 차트'!K$2)</f>
        <v>0</v>
      </c>
      <c r="L90" s="18">
        <f>COUNTIFS('Raw Data'!$C:$C,'파트별 아이템별 차트'!$B90,'Raw Data'!$D:$D,'파트별 아이템별 차트'!$D90,'Raw Data'!$A:$A,'파트별 아이템별 차트'!$C90,'Raw Data'!$B:$B,'파트별 아이템별 차트'!L$2)</f>
        <v>0</v>
      </c>
      <c r="M90" s="18">
        <f>COUNTIFS('Raw Data'!$C:$C,'파트별 아이템별 차트'!$B90,'Raw Data'!$D:$D,'파트별 아이템별 차트'!$D90,'Raw Data'!$A:$A,'파트별 아이템별 차트'!$C90,'Raw Data'!$B:$B,'파트별 아이템별 차트'!M$2)</f>
        <v>0</v>
      </c>
      <c r="N90" s="18">
        <f>COUNTIFS('Raw Data'!$C:$C,'파트별 아이템별 차트'!$B90,'Raw Data'!$D:$D,'파트별 아이템별 차트'!$D90,'Raw Data'!$A:$A,'파트별 아이템별 차트'!$C90,'Raw Data'!$B:$B,'파트별 아이템별 차트'!N$2)</f>
        <v>1</v>
      </c>
      <c r="O90" s="18">
        <f>COUNTIFS('Raw Data'!$C:$C,'파트별 아이템별 차트'!$B90,'Raw Data'!$D:$D,'파트별 아이템별 차트'!$D90,'Raw Data'!$A:$A,'파트별 아이템별 차트'!$C90,'Raw Data'!$B:$B,'파트별 아이템별 차트'!O$2)</f>
        <v>2</v>
      </c>
      <c r="P90" s="19">
        <f>COUNTIFS('Raw Data'!$C:$C,'파트별 아이템별 차트'!$B90,'Raw Data'!$D:$D,'파트별 아이템별 차트'!$D90,'Raw Data'!$A:$A,'파트별 아이템별 차트'!$C90,'Raw Data'!$B:$B,'파트별 아이템별 차트'!P$2)</f>
        <v>0</v>
      </c>
      <c r="Q90" s="10">
        <f t="shared" si="65"/>
        <v>3</v>
      </c>
    </row>
    <row r="91" spans="1:17">
      <c r="A91" s="7">
        <f t="shared" ref="A91" si="85">A89+1</f>
        <v>44</v>
      </c>
      <c r="B91" s="7" t="str">
        <f>_xlfn.XLOOKUP($A91,'BACK DATA'!$A:$A,'BACK DATA'!$B:$B)</f>
        <v>ichroma</v>
      </c>
      <c r="C91" s="7">
        <v>2022</v>
      </c>
      <c r="D91" s="7" t="str">
        <f>_xlfn.XLOOKUP($A91,'BACK DATA'!$A:$A,'BACK DATA'!$C:$C)</f>
        <v>미확인</v>
      </c>
      <c r="E91" s="14">
        <f>COUNTIFS('Raw Data'!$C:$C,'파트별 아이템별 차트'!$B91,'Raw Data'!$D:$D,'파트별 아이템별 차트'!$D91,'Raw Data'!$A:$A,'파트별 아이템별 차트'!$C91,'Raw Data'!$B:$B,'파트별 아이템별 차트'!E$2)</f>
        <v>0</v>
      </c>
      <c r="F91" s="15">
        <f>COUNTIFS('Raw Data'!$C:$C,'파트별 아이템별 차트'!$B91,'Raw Data'!$D:$D,'파트별 아이템별 차트'!$D91,'Raw Data'!$A:$A,'파트별 아이템별 차트'!$C91,'Raw Data'!$B:$B,'파트별 아이템별 차트'!F$2)</f>
        <v>0</v>
      </c>
      <c r="G91" s="15">
        <f>COUNTIFS('Raw Data'!$C:$C,'파트별 아이템별 차트'!$B91,'Raw Data'!$D:$D,'파트별 아이템별 차트'!$D91,'Raw Data'!$A:$A,'파트별 아이템별 차트'!$C91,'Raw Data'!$B:$B,'파트별 아이템별 차트'!G$2)</f>
        <v>0</v>
      </c>
      <c r="H91" s="15">
        <f>COUNTIFS('Raw Data'!$C:$C,'파트별 아이템별 차트'!$B91,'Raw Data'!$D:$D,'파트별 아이템별 차트'!$D91,'Raw Data'!$A:$A,'파트별 아이템별 차트'!$C91,'Raw Data'!$B:$B,'파트별 아이템별 차트'!H$2)</f>
        <v>0</v>
      </c>
      <c r="I91" s="15">
        <f>COUNTIFS('Raw Data'!$C:$C,'파트별 아이템별 차트'!$B91,'Raw Data'!$D:$D,'파트별 아이템별 차트'!$D91,'Raw Data'!$A:$A,'파트별 아이템별 차트'!$C91,'Raw Data'!$B:$B,'파트별 아이템별 차트'!I$2)</f>
        <v>0</v>
      </c>
      <c r="J91" s="15">
        <f>COUNTIFS('Raw Data'!$C:$C,'파트별 아이템별 차트'!$B91,'Raw Data'!$D:$D,'파트별 아이템별 차트'!$D91,'Raw Data'!$A:$A,'파트별 아이템별 차트'!$C91,'Raw Data'!$B:$B,'파트별 아이템별 차트'!J$2)</f>
        <v>0</v>
      </c>
      <c r="K91" s="15">
        <f>COUNTIFS('Raw Data'!$C:$C,'파트별 아이템별 차트'!$B91,'Raw Data'!$D:$D,'파트별 아이템별 차트'!$D91,'Raw Data'!$A:$A,'파트별 아이템별 차트'!$C91,'Raw Data'!$B:$B,'파트별 아이템별 차트'!K$2)</f>
        <v>0</v>
      </c>
      <c r="L91" s="15">
        <f>COUNTIFS('Raw Data'!$C:$C,'파트별 아이템별 차트'!$B91,'Raw Data'!$D:$D,'파트별 아이템별 차트'!$D91,'Raw Data'!$A:$A,'파트별 아이템별 차트'!$C91,'Raw Data'!$B:$B,'파트별 아이템별 차트'!L$2)</f>
        <v>0</v>
      </c>
      <c r="M91" s="15">
        <f>COUNTIFS('Raw Data'!$C:$C,'파트별 아이템별 차트'!$B91,'Raw Data'!$D:$D,'파트별 아이템별 차트'!$D91,'Raw Data'!$A:$A,'파트별 아이템별 차트'!$C91,'Raw Data'!$B:$B,'파트별 아이템별 차트'!M$2)</f>
        <v>0</v>
      </c>
      <c r="N91" s="15">
        <f>COUNTIFS('Raw Data'!$C:$C,'파트별 아이템별 차트'!$B91,'Raw Data'!$D:$D,'파트별 아이템별 차트'!$D91,'Raw Data'!$A:$A,'파트별 아이템별 차트'!$C91,'Raw Data'!$B:$B,'파트별 아이템별 차트'!N$2)</f>
        <v>0</v>
      </c>
      <c r="O91" s="15">
        <f>COUNTIFS('Raw Data'!$C:$C,'파트별 아이템별 차트'!$B91,'Raw Data'!$D:$D,'파트별 아이템별 차트'!$D91,'Raw Data'!$A:$A,'파트별 아이템별 차트'!$C91,'Raw Data'!$B:$B,'파트별 아이템별 차트'!O$2)</f>
        <v>0</v>
      </c>
      <c r="P91" s="16">
        <f>COUNTIFS('Raw Data'!$C:$C,'파트별 아이템별 차트'!$B91,'Raw Data'!$D:$D,'파트별 아이템별 차트'!$D91,'Raw Data'!$A:$A,'파트별 아이템별 차트'!$C91,'Raw Data'!$B:$B,'파트별 아이템별 차트'!P$2)</f>
        <v>0</v>
      </c>
      <c r="Q91" s="8">
        <f t="shared" si="65"/>
        <v>0</v>
      </c>
    </row>
    <row r="92" spans="1:17">
      <c r="A92" s="9">
        <f t="shared" ref="A92" si="86">A91</f>
        <v>44</v>
      </c>
      <c r="B92" s="9" t="str">
        <f>_xlfn.XLOOKUP($A92,'BACK DATA'!$A:$A,'BACK DATA'!$B:$B)</f>
        <v>ichroma</v>
      </c>
      <c r="C92" s="9">
        <v>2023</v>
      </c>
      <c r="D92" s="9" t="str">
        <f>_xlfn.XLOOKUP($A92,'BACK DATA'!$A:$A,'BACK DATA'!$C:$C)</f>
        <v>미확인</v>
      </c>
      <c r="E92" s="17">
        <f>COUNTIFS('Raw Data'!$C:$C,'파트별 아이템별 차트'!$B92,'Raw Data'!$D:$D,'파트별 아이템별 차트'!$D92,'Raw Data'!$A:$A,'파트별 아이템별 차트'!$C92,'Raw Data'!$B:$B,'파트별 아이템별 차트'!E$2)</f>
        <v>2</v>
      </c>
      <c r="F92" s="18">
        <f>COUNTIFS('Raw Data'!$C:$C,'파트별 아이템별 차트'!$B92,'Raw Data'!$D:$D,'파트별 아이템별 차트'!$D92,'Raw Data'!$A:$A,'파트별 아이템별 차트'!$C92,'Raw Data'!$B:$B,'파트별 아이템별 차트'!F$2)</f>
        <v>0</v>
      </c>
      <c r="G92" s="18">
        <f>COUNTIFS('Raw Data'!$C:$C,'파트별 아이템별 차트'!$B92,'Raw Data'!$D:$D,'파트별 아이템별 차트'!$D92,'Raw Data'!$A:$A,'파트별 아이템별 차트'!$C92,'Raw Data'!$B:$B,'파트별 아이템별 차트'!G$2)</f>
        <v>0</v>
      </c>
      <c r="H92" s="18">
        <f>COUNTIFS('Raw Data'!$C:$C,'파트별 아이템별 차트'!$B92,'Raw Data'!$D:$D,'파트별 아이템별 차트'!$D92,'Raw Data'!$A:$A,'파트별 아이템별 차트'!$C92,'Raw Data'!$B:$B,'파트별 아이템별 차트'!H$2)</f>
        <v>0</v>
      </c>
      <c r="I92" s="18">
        <f>COUNTIFS('Raw Data'!$C:$C,'파트별 아이템별 차트'!$B92,'Raw Data'!$D:$D,'파트별 아이템별 차트'!$D92,'Raw Data'!$A:$A,'파트별 아이템별 차트'!$C92,'Raw Data'!$B:$B,'파트별 아이템별 차트'!I$2)</f>
        <v>0</v>
      </c>
      <c r="J92" s="18">
        <f>COUNTIFS('Raw Data'!$C:$C,'파트별 아이템별 차트'!$B92,'Raw Data'!$D:$D,'파트별 아이템별 차트'!$D92,'Raw Data'!$A:$A,'파트별 아이템별 차트'!$C92,'Raw Data'!$B:$B,'파트별 아이템별 차트'!J$2)</f>
        <v>0</v>
      </c>
      <c r="K92" s="18">
        <f>COUNTIFS('Raw Data'!$C:$C,'파트별 아이템별 차트'!$B92,'Raw Data'!$D:$D,'파트별 아이템별 차트'!$D92,'Raw Data'!$A:$A,'파트별 아이템별 차트'!$C92,'Raw Data'!$B:$B,'파트별 아이템별 차트'!K$2)</f>
        <v>0</v>
      </c>
      <c r="L92" s="18">
        <f>COUNTIFS('Raw Data'!$C:$C,'파트별 아이템별 차트'!$B92,'Raw Data'!$D:$D,'파트별 아이템별 차트'!$D92,'Raw Data'!$A:$A,'파트별 아이템별 차트'!$C92,'Raw Data'!$B:$B,'파트별 아이템별 차트'!L$2)</f>
        <v>0</v>
      </c>
      <c r="M92" s="18">
        <f>COUNTIFS('Raw Data'!$C:$C,'파트별 아이템별 차트'!$B92,'Raw Data'!$D:$D,'파트별 아이템별 차트'!$D92,'Raw Data'!$A:$A,'파트별 아이템별 차트'!$C92,'Raw Data'!$B:$B,'파트별 아이템별 차트'!M$2)</f>
        <v>0</v>
      </c>
      <c r="N92" s="18">
        <f>COUNTIFS('Raw Data'!$C:$C,'파트별 아이템별 차트'!$B92,'Raw Data'!$D:$D,'파트별 아이템별 차트'!$D92,'Raw Data'!$A:$A,'파트별 아이템별 차트'!$C92,'Raw Data'!$B:$B,'파트별 아이템별 차트'!N$2)</f>
        <v>0</v>
      </c>
      <c r="O92" s="18">
        <f>COUNTIFS('Raw Data'!$C:$C,'파트별 아이템별 차트'!$B92,'Raw Data'!$D:$D,'파트별 아이템별 차트'!$D92,'Raw Data'!$A:$A,'파트별 아이템별 차트'!$C92,'Raw Data'!$B:$B,'파트별 아이템별 차트'!O$2)</f>
        <v>0</v>
      </c>
      <c r="P92" s="19">
        <f>COUNTIFS('Raw Data'!$C:$C,'파트별 아이템별 차트'!$B92,'Raw Data'!$D:$D,'파트별 아이템별 차트'!$D92,'Raw Data'!$A:$A,'파트별 아이템별 차트'!$C92,'Raw Data'!$B:$B,'파트별 아이템별 차트'!P$2)</f>
        <v>0</v>
      </c>
      <c r="Q92" s="10">
        <f t="shared" si="65"/>
        <v>2</v>
      </c>
    </row>
    <row r="93" spans="1:17">
      <c r="A93" s="7">
        <f t="shared" ref="A93" si="87">A91+1</f>
        <v>45</v>
      </c>
      <c r="B93" s="7" t="str">
        <f>_xlfn.XLOOKUP($A93,'BACK DATA'!$A:$A,'BACK DATA'!$B:$B)</f>
        <v>ichroma</v>
      </c>
      <c r="C93" s="7">
        <v>2022</v>
      </c>
      <c r="D93" s="7" t="str">
        <f>_xlfn.XLOOKUP($A93,'BACK DATA'!$A:$A,'BACK DATA'!$C:$C)</f>
        <v>TN-T</v>
      </c>
      <c r="E93" s="14">
        <f>COUNTIFS('Raw Data'!$C:$C,'파트별 아이템별 차트'!$B93,'Raw Data'!$D:$D,'파트별 아이템별 차트'!$D93,'Raw Data'!$A:$A,'파트별 아이템별 차트'!$C93,'Raw Data'!$B:$B,'파트별 아이템별 차트'!E$2)</f>
        <v>0</v>
      </c>
      <c r="F93" s="15">
        <f>COUNTIFS('Raw Data'!$C:$C,'파트별 아이템별 차트'!$B93,'Raw Data'!$D:$D,'파트별 아이템별 차트'!$D93,'Raw Data'!$A:$A,'파트별 아이템별 차트'!$C93,'Raw Data'!$B:$B,'파트별 아이템별 차트'!F$2)</f>
        <v>0</v>
      </c>
      <c r="G93" s="15">
        <f>COUNTIFS('Raw Data'!$C:$C,'파트별 아이템별 차트'!$B93,'Raw Data'!$D:$D,'파트별 아이템별 차트'!$D93,'Raw Data'!$A:$A,'파트별 아이템별 차트'!$C93,'Raw Data'!$B:$B,'파트별 아이템별 차트'!G$2)</f>
        <v>0</v>
      </c>
      <c r="H93" s="15">
        <f>COUNTIFS('Raw Data'!$C:$C,'파트별 아이템별 차트'!$B93,'Raw Data'!$D:$D,'파트별 아이템별 차트'!$D93,'Raw Data'!$A:$A,'파트별 아이템별 차트'!$C93,'Raw Data'!$B:$B,'파트별 아이템별 차트'!H$2)</f>
        <v>0</v>
      </c>
      <c r="I93" s="15">
        <f>COUNTIFS('Raw Data'!$C:$C,'파트별 아이템별 차트'!$B93,'Raw Data'!$D:$D,'파트별 아이템별 차트'!$D93,'Raw Data'!$A:$A,'파트별 아이템별 차트'!$C93,'Raw Data'!$B:$B,'파트별 아이템별 차트'!I$2)</f>
        <v>0</v>
      </c>
      <c r="J93" s="15">
        <f>COUNTIFS('Raw Data'!$C:$C,'파트별 아이템별 차트'!$B93,'Raw Data'!$D:$D,'파트별 아이템별 차트'!$D93,'Raw Data'!$A:$A,'파트별 아이템별 차트'!$C93,'Raw Data'!$B:$B,'파트별 아이템별 차트'!J$2)</f>
        <v>0</v>
      </c>
      <c r="K93" s="15">
        <f>COUNTIFS('Raw Data'!$C:$C,'파트별 아이템별 차트'!$B93,'Raw Data'!$D:$D,'파트별 아이템별 차트'!$D93,'Raw Data'!$A:$A,'파트별 아이템별 차트'!$C93,'Raw Data'!$B:$B,'파트별 아이템별 차트'!K$2)</f>
        <v>0</v>
      </c>
      <c r="L93" s="15">
        <f>COUNTIFS('Raw Data'!$C:$C,'파트별 아이템별 차트'!$B93,'Raw Data'!$D:$D,'파트별 아이템별 차트'!$D93,'Raw Data'!$A:$A,'파트별 아이템별 차트'!$C93,'Raw Data'!$B:$B,'파트별 아이템별 차트'!L$2)</f>
        <v>0</v>
      </c>
      <c r="M93" s="15">
        <f>COUNTIFS('Raw Data'!$C:$C,'파트별 아이템별 차트'!$B93,'Raw Data'!$D:$D,'파트별 아이템별 차트'!$D93,'Raw Data'!$A:$A,'파트별 아이템별 차트'!$C93,'Raw Data'!$B:$B,'파트별 아이템별 차트'!M$2)</f>
        <v>0</v>
      </c>
      <c r="N93" s="15">
        <f>COUNTIFS('Raw Data'!$C:$C,'파트별 아이템별 차트'!$B93,'Raw Data'!$D:$D,'파트별 아이템별 차트'!$D93,'Raw Data'!$A:$A,'파트별 아이템별 차트'!$C93,'Raw Data'!$B:$B,'파트별 아이템별 차트'!N$2)</f>
        <v>0</v>
      </c>
      <c r="O93" s="15">
        <f>COUNTIFS('Raw Data'!$C:$C,'파트별 아이템별 차트'!$B93,'Raw Data'!$D:$D,'파트별 아이템별 차트'!$D93,'Raw Data'!$A:$A,'파트별 아이템별 차트'!$C93,'Raw Data'!$B:$B,'파트별 아이템별 차트'!O$2)</f>
        <v>0</v>
      </c>
      <c r="P93" s="16">
        <f>COUNTIFS('Raw Data'!$C:$C,'파트별 아이템별 차트'!$B93,'Raw Data'!$D:$D,'파트별 아이템별 차트'!$D93,'Raw Data'!$A:$A,'파트별 아이템별 차트'!$C93,'Raw Data'!$B:$B,'파트별 아이템별 차트'!P$2)</f>
        <v>0</v>
      </c>
      <c r="Q93" s="8">
        <f t="shared" si="65"/>
        <v>0</v>
      </c>
    </row>
    <row r="94" spans="1:17">
      <c r="A94" s="9">
        <f t="shared" ref="A94" si="88">A93</f>
        <v>45</v>
      </c>
      <c r="B94" s="9" t="str">
        <f>_xlfn.XLOOKUP($A94,'BACK DATA'!$A:$A,'BACK DATA'!$B:$B)</f>
        <v>ichroma</v>
      </c>
      <c r="C94" s="9">
        <v>2023</v>
      </c>
      <c r="D94" s="9" t="str">
        <f>_xlfn.XLOOKUP($A94,'BACK DATA'!$A:$A,'BACK DATA'!$C:$C)</f>
        <v>TN-T</v>
      </c>
      <c r="E94" s="17">
        <f>COUNTIFS('Raw Data'!$C:$C,'파트별 아이템별 차트'!$B94,'Raw Data'!$D:$D,'파트별 아이템별 차트'!$D94,'Raw Data'!$A:$A,'파트별 아이템별 차트'!$C94,'Raw Data'!$B:$B,'파트별 아이템별 차트'!E$2)</f>
        <v>0</v>
      </c>
      <c r="F94" s="18">
        <f>COUNTIFS('Raw Data'!$C:$C,'파트별 아이템별 차트'!$B94,'Raw Data'!$D:$D,'파트별 아이템별 차트'!$D94,'Raw Data'!$A:$A,'파트별 아이템별 차트'!$C94,'Raw Data'!$B:$B,'파트별 아이템별 차트'!F$2)</f>
        <v>0</v>
      </c>
      <c r="G94" s="18">
        <f>COUNTIFS('Raw Data'!$C:$C,'파트별 아이템별 차트'!$B94,'Raw Data'!$D:$D,'파트별 아이템별 차트'!$D94,'Raw Data'!$A:$A,'파트별 아이템별 차트'!$C94,'Raw Data'!$B:$B,'파트별 아이템별 차트'!G$2)</f>
        <v>0</v>
      </c>
      <c r="H94" s="18">
        <f>COUNTIFS('Raw Data'!$C:$C,'파트별 아이템별 차트'!$B94,'Raw Data'!$D:$D,'파트별 아이템별 차트'!$D94,'Raw Data'!$A:$A,'파트별 아이템별 차트'!$C94,'Raw Data'!$B:$B,'파트별 아이템별 차트'!H$2)</f>
        <v>0</v>
      </c>
      <c r="I94" s="18">
        <f>COUNTIFS('Raw Data'!$C:$C,'파트별 아이템별 차트'!$B94,'Raw Data'!$D:$D,'파트별 아이템별 차트'!$D94,'Raw Data'!$A:$A,'파트별 아이템별 차트'!$C94,'Raw Data'!$B:$B,'파트별 아이템별 차트'!I$2)</f>
        <v>1</v>
      </c>
      <c r="J94" s="18">
        <f>COUNTIFS('Raw Data'!$C:$C,'파트별 아이템별 차트'!$B94,'Raw Data'!$D:$D,'파트별 아이템별 차트'!$D94,'Raw Data'!$A:$A,'파트별 아이템별 차트'!$C94,'Raw Data'!$B:$B,'파트별 아이템별 차트'!J$2)</f>
        <v>0</v>
      </c>
      <c r="K94" s="18">
        <f>COUNTIFS('Raw Data'!$C:$C,'파트별 아이템별 차트'!$B94,'Raw Data'!$D:$D,'파트별 아이템별 차트'!$D94,'Raw Data'!$A:$A,'파트별 아이템별 차트'!$C94,'Raw Data'!$B:$B,'파트별 아이템별 차트'!K$2)</f>
        <v>0</v>
      </c>
      <c r="L94" s="18">
        <f>COUNTIFS('Raw Data'!$C:$C,'파트별 아이템별 차트'!$B94,'Raw Data'!$D:$D,'파트별 아이템별 차트'!$D94,'Raw Data'!$A:$A,'파트별 아이템별 차트'!$C94,'Raw Data'!$B:$B,'파트별 아이템별 차트'!L$2)</f>
        <v>0</v>
      </c>
      <c r="M94" s="18">
        <f>COUNTIFS('Raw Data'!$C:$C,'파트별 아이템별 차트'!$B94,'Raw Data'!$D:$D,'파트별 아이템별 차트'!$D94,'Raw Data'!$A:$A,'파트별 아이템별 차트'!$C94,'Raw Data'!$B:$B,'파트별 아이템별 차트'!M$2)</f>
        <v>0</v>
      </c>
      <c r="N94" s="18">
        <f>COUNTIFS('Raw Data'!$C:$C,'파트별 아이템별 차트'!$B94,'Raw Data'!$D:$D,'파트별 아이템별 차트'!$D94,'Raw Data'!$A:$A,'파트별 아이템별 차트'!$C94,'Raw Data'!$B:$B,'파트별 아이템별 차트'!N$2)</f>
        <v>1</v>
      </c>
      <c r="O94" s="18">
        <f>COUNTIFS('Raw Data'!$C:$C,'파트별 아이템별 차트'!$B94,'Raw Data'!$D:$D,'파트별 아이템별 차트'!$D94,'Raw Data'!$A:$A,'파트별 아이템별 차트'!$C94,'Raw Data'!$B:$B,'파트별 아이템별 차트'!O$2)</f>
        <v>0</v>
      </c>
      <c r="P94" s="19">
        <f>COUNTIFS('Raw Data'!$C:$C,'파트별 아이템별 차트'!$B94,'Raw Data'!$D:$D,'파트별 아이템별 차트'!$D94,'Raw Data'!$A:$A,'파트별 아이템별 차트'!$C94,'Raw Data'!$B:$B,'파트별 아이템별 차트'!P$2)</f>
        <v>0</v>
      </c>
      <c r="Q94" s="10">
        <f t="shared" si="65"/>
        <v>2</v>
      </c>
    </row>
    <row r="95" spans="1:17">
      <c r="A95" s="7">
        <f t="shared" ref="A95" si="89">A93+1</f>
        <v>46</v>
      </c>
      <c r="B95" s="7" t="str">
        <f>_xlfn.XLOOKUP($A95,'BACK DATA'!$A:$A,'BACK DATA'!$B:$B)</f>
        <v>ichroma</v>
      </c>
      <c r="C95" s="7">
        <v>2022</v>
      </c>
      <c r="D95" s="7" t="str">
        <f>_xlfn.XLOOKUP($A95,'BACK DATA'!$A:$A,'BACK DATA'!$C:$C)</f>
        <v>Total IgE</v>
      </c>
      <c r="E95" s="14">
        <f>COUNTIFS('Raw Data'!$C:$C,'파트별 아이템별 차트'!$B95,'Raw Data'!$D:$D,'파트별 아이템별 차트'!$D95,'Raw Data'!$A:$A,'파트별 아이템별 차트'!$C95,'Raw Data'!$B:$B,'파트별 아이템별 차트'!E$2)</f>
        <v>0</v>
      </c>
      <c r="F95" s="15">
        <f>COUNTIFS('Raw Data'!$C:$C,'파트별 아이템별 차트'!$B95,'Raw Data'!$D:$D,'파트별 아이템별 차트'!$D95,'Raw Data'!$A:$A,'파트별 아이템별 차트'!$C95,'Raw Data'!$B:$B,'파트별 아이템별 차트'!F$2)</f>
        <v>0</v>
      </c>
      <c r="G95" s="15">
        <f>COUNTIFS('Raw Data'!$C:$C,'파트별 아이템별 차트'!$B95,'Raw Data'!$D:$D,'파트별 아이템별 차트'!$D95,'Raw Data'!$A:$A,'파트별 아이템별 차트'!$C95,'Raw Data'!$B:$B,'파트별 아이템별 차트'!G$2)</f>
        <v>0</v>
      </c>
      <c r="H95" s="15">
        <f>COUNTIFS('Raw Data'!$C:$C,'파트별 아이템별 차트'!$B95,'Raw Data'!$D:$D,'파트별 아이템별 차트'!$D95,'Raw Data'!$A:$A,'파트별 아이템별 차트'!$C95,'Raw Data'!$B:$B,'파트별 아이템별 차트'!H$2)</f>
        <v>0</v>
      </c>
      <c r="I95" s="15">
        <f>COUNTIFS('Raw Data'!$C:$C,'파트별 아이템별 차트'!$B95,'Raw Data'!$D:$D,'파트별 아이템별 차트'!$D95,'Raw Data'!$A:$A,'파트별 아이템별 차트'!$C95,'Raw Data'!$B:$B,'파트별 아이템별 차트'!I$2)</f>
        <v>0</v>
      </c>
      <c r="J95" s="15">
        <f>COUNTIFS('Raw Data'!$C:$C,'파트별 아이템별 차트'!$B95,'Raw Data'!$D:$D,'파트별 아이템별 차트'!$D95,'Raw Data'!$A:$A,'파트별 아이템별 차트'!$C95,'Raw Data'!$B:$B,'파트별 아이템별 차트'!J$2)</f>
        <v>0</v>
      </c>
      <c r="K95" s="15">
        <f>COUNTIFS('Raw Data'!$C:$C,'파트별 아이템별 차트'!$B95,'Raw Data'!$D:$D,'파트별 아이템별 차트'!$D95,'Raw Data'!$A:$A,'파트별 아이템별 차트'!$C95,'Raw Data'!$B:$B,'파트별 아이템별 차트'!K$2)</f>
        <v>0</v>
      </c>
      <c r="L95" s="15">
        <f>COUNTIFS('Raw Data'!$C:$C,'파트별 아이템별 차트'!$B95,'Raw Data'!$D:$D,'파트별 아이템별 차트'!$D95,'Raw Data'!$A:$A,'파트별 아이템별 차트'!$C95,'Raw Data'!$B:$B,'파트별 아이템별 차트'!L$2)</f>
        <v>0</v>
      </c>
      <c r="M95" s="15">
        <f>COUNTIFS('Raw Data'!$C:$C,'파트별 아이템별 차트'!$B95,'Raw Data'!$D:$D,'파트별 아이템별 차트'!$D95,'Raw Data'!$A:$A,'파트별 아이템별 차트'!$C95,'Raw Data'!$B:$B,'파트별 아이템별 차트'!M$2)</f>
        <v>0</v>
      </c>
      <c r="N95" s="15">
        <f>COUNTIFS('Raw Data'!$C:$C,'파트별 아이템별 차트'!$B95,'Raw Data'!$D:$D,'파트별 아이템별 차트'!$D95,'Raw Data'!$A:$A,'파트별 아이템별 차트'!$C95,'Raw Data'!$B:$B,'파트별 아이템별 차트'!N$2)</f>
        <v>0</v>
      </c>
      <c r="O95" s="15">
        <f>COUNTIFS('Raw Data'!$C:$C,'파트별 아이템별 차트'!$B95,'Raw Data'!$D:$D,'파트별 아이템별 차트'!$D95,'Raw Data'!$A:$A,'파트별 아이템별 차트'!$C95,'Raw Data'!$B:$B,'파트별 아이템별 차트'!O$2)</f>
        <v>0</v>
      </c>
      <c r="P95" s="16">
        <f>COUNTIFS('Raw Data'!$C:$C,'파트별 아이템별 차트'!$B95,'Raw Data'!$D:$D,'파트별 아이템별 차트'!$D95,'Raw Data'!$A:$A,'파트별 아이템별 차트'!$C95,'Raw Data'!$B:$B,'파트별 아이템별 차트'!P$2)</f>
        <v>0</v>
      </c>
      <c r="Q95" s="8">
        <f t="shared" si="65"/>
        <v>0</v>
      </c>
    </row>
    <row r="96" spans="1:17">
      <c r="A96" s="9">
        <f t="shared" ref="A96" si="90">A95</f>
        <v>46</v>
      </c>
      <c r="B96" s="9" t="str">
        <f>_xlfn.XLOOKUP($A96,'BACK DATA'!$A:$A,'BACK DATA'!$B:$B)</f>
        <v>ichroma</v>
      </c>
      <c r="C96" s="9">
        <v>2023</v>
      </c>
      <c r="D96" s="9" t="str">
        <f>_xlfn.XLOOKUP($A96,'BACK DATA'!$A:$A,'BACK DATA'!$C:$C)</f>
        <v>Total IgE</v>
      </c>
      <c r="E96" s="17">
        <f>COUNTIFS('Raw Data'!$C:$C,'파트별 아이템별 차트'!$B96,'Raw Data'!$D:$D,'파트별 아이템별 차트'!$D96,'Raw Data'!$A:$A,'파트별 아이템별 차트'!$C96,'Raw Data'!$B:$B,'파트별 아이템별 차트'!E$2)</f>
        <v>0</v>
      </c>
      <c r="F96" s="18">
        <f>COUNTIFS('Raw Data'!$C:$C,'파트별 아이템별 차트'!$B96,'Raw Data'!$D:$D,'파트별 아이템별 차트'!$D96,'Raw Data'!$A:$A,'파트별 아이템별 차트'!$C96,'Raw Data'!$B:$B,'파트별 아이템별 차트'!F$2)</f>
        <v>0</v>
      </c>
      <c r="G96" s="18">
        <f>COUNTIFS('Raw Data'!$C:$C,'파트별 아이템별 차트'!$B96,'Raw Data'!$D:$D,'파트별 아이템별 차트'!$D96,'Raw Data'!$A:$A,'파트별 아이템별 차트'!$C96,'Raw Data'!$B:$B,'파트별 아이템별 차트'!G$2)</f>
        <v>0</v>
      </c>
      <c r="H96" s="18">
        <f>COUNTIFS('Raw Data'!$C:$C,'파트별 아이템별 차트'!$B96,'Raw Data'!$D:$D,'파트별 아이템별 차트'!$D96,'Raw Data'!$A:$A,'파트별 아이템별 차트'!$C96,'Raw Data'!$B:$B,'파트별 아이템별 차트'!H$2)</f>
        <v>0</v>
      </c>
      <c r="I96" s="18">
        <f>COUNTIFS('Raw Data'!$C:$C,'파트별 아이템별 차트'!$B96,'Raw Data'!$D:$D,'파트별 아이템별 차트'!$D96,'Raw Data'!$A:$A,'파트별 아이템별 차트'!$C96,'Raw Data'!$B:$B,'파트별 아이템별 차트'!I$2)</f>
        <v>0</v>
      </c>
      <c r="J96" s="18">
        <f>COUNTIFS('Raw Data'!$C:$C,'파트별 아이템별 차트'!$B96,'Raw Data'!$D:$D,'파트별 아이템별 차트'!$D96,'Raw Data'!$A:$A,'파트별 아이템별 차트'!$C96,'Raw Data'!$B:$B,'파트별 아이템별 차트'!J$2)</f>
        <v>1</v>
      </c>
      <c r="K96" s="18">
        <f>COUNTIFS('Raw Data'!$C:$C,'파트별 아이템별 차트'!$B96,'Raw Data'!$D:$D,'파트별 아이템별 차트'!$D96,'Raw Data'!$A:$A,'파트별 아이템별 차트'!$C96,'Raw Data'!$B:$B,'파트별 아이템별 차트'!K$2)</f>
        <v>0</v>
      </c>
      <c r="L96" s="18">
        <f>COUNTIFS('Raw Data'!$C:$C,'파트별 아이템별 차트'!$B96,'Raw Data'!$D:$D,'파트별 아이템별 차트'!$D96,'Raw Data'!$A:$A,'파트별 아이템별 차트'!$C96,'Raw Data'!$B:$B,'파트별 아이템별 차트'!L$2)</f>
        <v>0</v>
      </c>
      <c r="M96" s="18">
        <f>COUNTIFS('Raw Data'!$C:$C,'파트별 아이템별 차트'!$B96,'Raw Data'!$D:$D,'파트별 아이템별 차트'!$D96,'Raw Data'!$A:$A,'파트별 아이템별 차트'!$C96,'Raw Data'!$B:$B,'파트별 아이템별 차트'!M$2)</f>
        <v>0</v>
      </c>
      <c r="N96" s="18">
        <f>COUNTIFS('Raw Data'!$C:$C,'파트별 아이템별 차트'!$B96,'Raw Data'!$D:$D,'파트별 아이템별 차트'!$D96,'Raw Data'!$A:$A,'파트별 아이템별 차트'!$C96,'Raw Data'!$B:$B,'파트별 아이템별 차트'!N$2)</f>
        <v>0</v>
      </c>
      <c r="O96" s="18">
        <f>COUNTIFS('Raw Data'!$C:$C,'파트별 아이템별 차트'!$B96,'Raw Data'!$D:$D,'파트별 아이템별 차트'!$D96,'Raw Data'!$A:$A,'파트별 아이템별 차트'!$C96,'Raw Data'!$B:$B,'파트별 아이템별 차트'!O$2)</f>
        <v>1</v>
      </c>
      <c r="P96" s="19">
        <f>COUNTIFS('Raw Data'!$C:$C,'파트별 아이템별 차트'!$B96,'Raw Data'!$D:$D,'파트별 아이템별 차트'!$D96,'Raw Data'!$A:$A,'파트별 아이템별 차트'!$C96,'Raw Data'!$B:$B,'파트별 아이템별 차트'!P$2)</f>
        <v>0</v>
      </c>
      <c r="Q96" s="10">
        <f t="shared" si="65"/>
        <v>2</v>
      </c>
    </row>
    <row r="97" spans="1:17">
      <c r="A97" s="7">
        <f t="shared" ref="A97" si="91">A95+1</f>
        <v>47</v>
      </c>
      <c r="B97" s="7" t="str">
        <f>_xlfn.XLOOKUP($A97,'BACK DATA'!$A:$A,'BACK DATA'!$B:$B)</f>
        <v>ichroma</v>
      </c>
      <c r="C97" s="7">
        <v>2022</v>
      </c>
      <c r="D97" s="7" t="str">
        <f>_xlfn.XLOOKUP($A97,'BACK DATA'!$A:$A,'BACK DATA'!$C:$C)</f>
        <v>LDL cholesterol</v>
      </c>
      <c r="E97" s="14">
        <f>COUNTIFS('Raw Data'!$C:$C,'파트별 아이템별 차트'!$B97,'Raw Data'!$D:$D,'파트별 아이템별 차트'!$D97,'Raw Data'!$A:$A,'파트별 아이템별 차트'!$C97,'Raw Data'!$B:$B,'파트별 아이템별 차트'!E$2)</f>
        <v>0</v>
      </c>
      <c r="F97" s="15">
        <f>COUNTIFS('Raw Data'!$C:$C,'파트별 아이템별 차트'!$B97,'Raw Data'!$D:$D,'파트별 아이템별 차트'!$D97,'Raw Data'!$A:$A,'파트별 아이템별 차트'!$C97,'Raw Data'!$B:$B,'파트별 아이템별 차트'!F$2)</f>
        <v>0</v>
      </c>
      <c r="G97" s="15">
        <f>COUNTIFS('Raw Data'!$C:$C,'파트별 아이템별 차트'!$B97,'Raw Data'!$D:$D,'파트별 아이템별 차트'!$D97,'Raw Data'!$A:$A,'파트별 아이템별 차트'!$C97,'Raw Data'!$B:$B,'파트별 아이템별 차트'!G$2)</f>
        <v>0</v>
      </c>
      <c r="H97" s="15">
        <f>COUNTIFS('Raw Data'!$C:$C,'파트별 아이템별 차트'!$B97,'Raw Data'!$D:$D,'파트별 아이템별 차트'!$D97,'Raw Data'!$A:$A,'파트별 아이템별 차트'!$C97,'Raw Data'!$B:$B,'파트별 아이템별 차트'!H$2)</f>
        <v>0</v>
      </c>
      <c r="I97" s="15">
        <f>COUNTIFS('Raw Data'!$C:$C,'파트별 아이템별 차트'!$B97,'Raw Data'!$D:$D,'파트별 아이템별 차트'!$D97,'Raw Data'!$A:$A,'파트별 아이템별 차트'!$C97,'Raw Data'!$B:$B,'파트별 아이템별 차트'!I$2)</f>
        <v>0</v>
      </c>
      <c r="J97" s="15">
        <f>COUNTIFS('Raw Data'!$C:$C,'파트별 아이템별 차트'!$B97,'Raw Data'!$D:$D,'파트별 아이템별 차트'!$D97,'Raw Data'!$A:$A,'파트별 아이템별 차트'!$C97,'Raw Data'!$B:$B,'파트별 아이템별 차트'!J$2)</f>
        <v>0</v>
      </c>
      <c r="K97" s="15">
        <f>COUNTIFS('Raw Data'!$C:$C,'파트별 아이템별 차트'!$B97,'Raw Data'!$D:$D,'파트별 아이템별 차트'!$D97,'Raw Data'!$A:$A,'파트별 아이템별 차트'!$C97,'Raw Data'!$B:$B,'파트별 아이템별 차트'!K$2)</f>
        <v>0</v>
      </c>
      <c r="L97" s="15">
        <f>COUNTIFS('Raw Data'!$C:$C,'파트별 아이템별 차트'!$B97,'Raw Data'!$D:$D,'파트별 아이템별 차트'!$D97,'Raw Data'!$A:$A,'파트별 아이템별 차트'!$C97,'Raw Data'!$B:$B,'파트별 아이템별 차트'!L$2)</f>
        <v>0</v>
      </c>
      <c r="M97" s="15">
        <f>COUNTIFS('Raw Data'!$C:$C,'파트별 아이템별 차트'!$B97,'Raw Data'!$D:$D,'파트별 아이템별 차트'!$D97,'Raw Data'!$A:$A,'파트별 아이템별 차트'!$C97,'Raw Data'!$B:$B,'파트별 아이템별 차트'!M$2)</f>
        <v>0</v>
      </c>
      <c r="N97" s="15">
        <f>COUNTIFS('Raw Data'!$C:$C,'파트별 아이템별 차트'!$B97,'Raw Data'!$D:$D,'파트별 아이템별 차트'!$D97,'Raw Data'!$A:$A,'파트별 아이템별 차트'!$C97,'Raw Data'!$B:$B,'파트별 아이템별 차트'!N$2)</f>
        <v>1</v>
      </c>
      <c r="O97" s="15">
        <f>COUNTIFS('Raw Data'!$C:$C,'파트별 아이템별 차트'!$B97,'Raw Data'!$D:$D,'파트별 아이템별 차트'!$D97,'Raw Data'!$A:$A,'파트별 아이템별 차트'!$C97,'Raw Data'!$B:$B,'파트별 아이템별 차트'!O$2)</f>
        <v>0</v>
      </c>
      <c r="P97" s="16">
        <f>COUNTIFS('Raw Data'!$C:$C,'파트별 아이템별 차트'!$B97,'Raw Data'!$D:$D,'파트별 아이템별 차트'!$D97,'Raw Data'!$A:$A,'파트별 아이템별 차트'!$C97,'Raw Data'!$B:$B,'파트별 아이템별 차트'!P$2)</f>
        <v>0</v>
      </c>
      <c r="Q97" s="8">
        <f t="shared" si="65"/>
        <v>1</v>
      </c>
    </row>
    <row r="98" spans="1:17">
      <c r="A98" s="9">
        <f t="shared" ref="A98" si="92">A97</f>
        <v>47</v>
      </c>
      <c r="B98" s="9" t="str">
        <f>_xlfn.XLOOKUP($A98,'BACK DATA'!$A:$A,'BACK DATA'!$B:$B)</f>
        <v>ichroma</v>
      </c>
      <c r="C98" s="9">
        <v>2023</v>
      </c>
      <c r="D98" s="9" t="str">
        <f>_xlfn.XLOOKUP($A98,'BACK DATA'!$A:$A,'BACK DATA'!$C:$C)</f>
        <v>LDL cholesterol</v>
      </c>
      <c r="E98" s="17">
        <f>COUNTIFS('Raw Data'!$C:$C,'파트별 아이템별 차트'!$B98,'Raw Data'!$D:$D,'파트별 아이템별 차트'!$D98,'Raw Data'!$A:$A,'파트별 아이템별 차트'!$C98,'Raw Data'!$B:$B,'파트별 아이템별 차트'!E$2)</f>
        <v>0</v>
      </c>
      <c r="F98" s="18">
        <f>COUNTIFS('Raw Data'!$C:$C,'파트별 아이템별 차트'!$B98,'Raw Data'!$D:$D,'파트별 아이템별 차트'!$D98,'Raw Data'!$A:$A,'파트별 아이템별 차트'!$C98,'Raw Data'!$B:$B,'파트별 아이템별 차트'!F$2)</f>
        <v>0</v>
      </c>
      <c r="G98" s="18">
        <f>COUNTIFS('Raw Data'!$C:$C,'파트별 아이템별 차트'!$B98,'Raw Data'!$D:$D,'파트별 아이템별 차트'!$D98,'Raw Data'!$A:$A,'파트별 아이템별 차트'!$C98,'Raw Data'!$B:$B,'파트별 아이템별 차트'!G$2)</f>
        <v>0</v>
      </c>
      <c r="H98" s="18">
        <f>COUNTIFS('Raw Data'!$C:$C,'파트별 아이템별 차트'!$B98,'Raw Data'!$D:$D,'파트별 아이템별 차트'!$D98,'Raw Data'!$A:$A,'파트별 아이템별 차트'!$C98,'Raw Data'!$B:$B,'파트별 아이템별 차트'!H$2)</f>
        <v>0</v>
      </c>
      <c r="I98" s="18">
        <f>COUNTIFS('Raw Data'!$C:$C,'파트별 아이템별 차트'!$B98,'Raw Data'!$D:$D,'파트별 아이템별 차트'!$D98,'Raw Data'!$A:$A,'파트별 아이템별 차트'!$C98,'Raw Data'!$B:$B,'파트별 아이템별 차트'!I$2)</f>
        <v>0</v>
      </c>
      <c r="J98" s="18">
        <f>COUNTIFS('Raw Data'!$C:$C,'파트별 아이템별 차트'!$B98,'Raw Data'!$D:$D,'파트별 아이템별 차트'!$D98,'Raw Data'!$A:$A,'파트별 아이템별 차트'!$C98,'Raw Data'!$B:$B,'파트별 아이템별 차트'!J$2)</f>
        <v>0</v>
      </c>
      <c r="K98" s="18">
        <f>COUNTIFS('Raw Data'!$C:$C,'파트별 아이템별 차트'!$B98,'Raw Data'!$D:$D,'파트별 아이템별 차트'!$D98,'Raw Data'!$A:$A,'파트별 아이템별 차트'!$C98,'Raw Data'!$B:$B,'파트별 아이템별 차트'!K$2)</f>
        <v>1</v>
      </c>
      <c r="L98" s="18">
        <f>COUNTIFS('Raw Data'!$C:$C,'파트별 아이템별 차트'!$B98,'Raw Data'!$D:$D,'파트별 아이템별 차트'!$D98,'Raw Data'!$A:$A,'파트별 아이템별 차트'!$C98,'Raw Data'!$B:$B,'파트별 아이템별 차트'!L$2)</f>
        <v>0</v>
      </c>
      <c r="M98" s="18">
        <f>COUNTIFS('Raw Data'!$C:$C,'파트별 아이템별 차트'!$B98,'Raw Data'!$D:$D,'파트별 아이템별 차트'!$D98,'Raw Data'!$A:$A,'파트별 아이템별 차트'!$C98,'Raw Data'!$B:$B,'파트별 아이템별 차트'!M$2)</f>
        <v>1</v>
      </c>
      <c r="N98" s="18">
        <f>COUNTIFS('Raw Data'!$C:$C,'파트별 아이템별 차트'!$B98,'Raw Data'!$D:$D,'파트별 아이템별 차트'!$D98,'Raw Data'!$A:$A,'파트별 아이템별 차트'!$C98,'Raw Data'!$B:$B,'파트별 아이템별 차트'!N$2)</f>
        <v>0</v>
      </c>
      <c r="O98" s="18">
        <f>COUNTIFS('Raw Data'!$C:$C,'파트별 아이템별 차트'!$B98,'Raw Data'!$D:$D,'파트별 아이템별 차트'!$D98,'Raw Data'!$A:$A,'파트별 아이템별 차트'!$C98,'Raw Data'!$B:$B,'파트별 아이템별 차트'!O$2)</f>
        <v>0</v>
      </c>
      <c r="P98" s="19">
        <f>COUNTIFS('Raw Data'!$C:$C,'파트별 아이템별 차트'!$B98,'Raw Data'!$D:$D,'파트별 아이템별 차트'!$D98,'Raw Data'!$A:$A,'파트별 아이템별 차트'!$C98,'Raw Data'!$B:$B,'파트별 아이템별 차트'!P$2)</f>
        <v>0</v>
      </c>
      <c r="Q98" s="10">
        <f t="shared" si="65"/>
        <v>2</v>
      </c>
    </row>
    <row r="99" spans="1:17">
      <c r="A99" s="7">
        <f t="shared" ref="A99" si="93">A97+1</f>
        <v>48</v>
      </c>
      <c r="B99" s="7" t="str">
        <f>_xlfn.XLOOKUP($A99,'BACK DATA'!$A:$A,'BACK DATA'!$B:$B)</f>
        <v>ichroma</v>
      </c>
      <c r="C99" s="7">
        <v>2022</v>
      </c>
      <c r="D99" s="7" t="str">
        <f>_xlfn.XLOOKUP($A99,'BACK DATA'!$A:$A,'BACK DATA'!$C:$C)</f>
        <v>SDMA</v>
      </c>
      <c r="E99" s="14">
        <f>COUNTIFS('Raw Data'!$C:$C,'파트별 아이템별 차트'!$B99,'Raw Data'!$D:$D,'파트별 아이템별 차트'!$D99,'Raw Data'!$A:$A,'파트별 아이템별 차트'!$C99,'Raw Data'!$B:$B,'파트별 아이템별 차트'!E$2)</f>
        <v>0</v>
      </c>
      <c r="F99" s="15">
        <f>COUNTIFS('Raw Data'!$C:$C,'파트별 아이템별 차트'!$B99,'Raw Data'!$D:$D,'파트별 아이템별 차트'!$D99,'Raw Data'!$A:$A,'파트별 아이템별 차트'!$C99,'Raw Data'!$B:$B,'파트별 아이템별 차트'!F$2)</f>
        <v>0</v>
      </c>
      <c r="G99" s="15">
        <f>COUNTIFS('Raw Data'!$C:$C,'파트별 아이템별 차트'!$B99,'Raw Data'!$D:$D,'파트별 아이템별 차트'!$D99,'Raw Data'!$A:$A,'파트별 아이템별 차트'!$C99,'Raw Data'!$B:$B,'파트별 아이템별 차트'!G$2)</f>
        <v>0</v>
      </c>
      <c r="H99" s="15">
        <f>COUNTIFS('Raw Data'!$C:$C,'파트별 아이템별 차트'!$B99,'Raw Data'!$D:$D,'파트별 아이템별 차트'!$D99,'Raw Data'!$A:$A,'파트별 아이템별 차트'!$C99,'Raw Data'!$B:$B,'파트별 아이템별 차트'!H$2)</f>
        <v>0</v>
      </c>
      <c r="I99" s="15">
        <f>COUNTIFS('Raw Data'!$C:$C,'파트별 아이템별 차트'!$B99,'Raw Data'!$D:$D,'파트별 아이템별 차트'!$D99,'Raw Data'!$A:$A,'파트별 아이템별 차트'!$C99,'Raw Data'!$B:$B,'파트별 아이템별 차트'!I$2)</f>
        <v>0</v>
      </c>
      <c r="J99" s="15">
        <f>COUNTIFS('Raw Data'!$C:$C,'파트별 아이템별 차트'!$B99,'Raw Data'!$D:$D,'파트별 아이템별 차트'!$D99,'Raw Data'!$A:$A,'파트별 아이템별 차트'!$C99,'Raw Data'!$B:$B,'파트별 아이템별 차트'!J$2)</f>
        <v>0</v>
      </c>
      <c r="K99" s="15">
        <f>COUNTIFS('Raw Data'!$C:$C,'파트별 아이템별 차트'!$B99,'Raw Data'!$D:$D,'파트별 아이템별 차트'!$D99,'Raw Data'!$A:$A,'파트별 아이템별 차트'!$C99,'Raw Data'!$B:$B,'파트별 아이템별 차트'!K$2)</f>
        <v>0</v>
      </c>
      <c r="L99" s="15">
        <f>COUNTIFS('Raw Data'!$C:$C,'파트별 아이템별 차트'!$B99,'Raw Data'!$D:$D,'파트별 아이템별 차트'!$D99,'Raw Data'!$A:$A,'파트별 아이템별 차트'!$C99,'Raw Data'!$B:$B,'파트별 아이템별 차트'!L$2)</f>
        <v>0</v>
      </c>
      <c r="M99" s="15">
        <f>COUNTIFS('Raw Data'!$C:$C,'파트별 아이템별 차트'!$B99,'Raw Data'!$D:$D,'파트별 아이템별 차트'!$D99,'Raw Data'!$A:$A,'파트별 아이템별 차트'!$C99,'Raw Data'!$B:$B,'파트별 아이템별 차트'!M$2)</f>
        <v>0</v>
      </c>
      <c r="N99" s="15">
        <f>COUNTIFS('Raw Data'!$C:$C,'파트별 아이템별 차트'!$B99,'Raw Data'!$D:$D,'파트별 아이템별 차트'!$D99,'Raw Data'!$A:$A,'파트별 아이템별 차트'!$C99,'Raw Data'!$B:$B,'파트별 아이템별 차트'!N$2)</f>
        <v>0</v>
      </c>
      <c r="O99" s="15">
        <f>COUNTIFS('Raw Data'!$C:$C,'파트별 아이템별 차트'!$B99,'Raw Data'!$D:$D,'파트별 아이템별 차트'!$D99,'Raw Data'!$A:$A,'파트별 아이템별 차트'!$C99,'Raw Data'!$B:$B,'파트별 아이템별 차트'!O$2)</f>
        <v>0</v>
      </c>
      <c r="P99" s="16">
        <f>COUNTIFS('Raw Data'!$C:$C,'파트별 아이템별 차트'!$B99,'Raw Data'!$D:$D,'파트별 아이템별 차트'!$D99,'Raw Data'!$A:$A,'파트별 아이템별 차트'!$C99,'Raw Data'!$B:$B,'파트별 아이템별 차트'!P$2)</f>
        <v>0</v>
      </c>
      <c r="Q99" s="8">
        <f t="shared" si="65"/>
        <v>0</v>
      </c>
    </row>
    <row r="100" spans="1:17">
      <c r="A100" s="9">
        <f t="shared" ref="A100" si="94">A99</f>
        <v>48</v>
      </c>
      <c r="B100" s="9" t="str">
        <f>_xlfn.XLOOKUP($A100,'BACK DATA'!$A:$A,'BACK DATA'!$B:$B)</f>
        <v>ichroma</v>
      </c>
      <c r="C100" s="9">
        <v>2023</v>
      </c>
      <c r="D100" s="9" t="str">
        <f>_xlfn.XLOOKUP($A100,'BACK DATA'!$A:$A,'BACK DATA'!$C:$C)</f>
        <v>SDMA</v>
      </c>
      <c r="E100" s="17">
        <f>COUNTIFS('Raw Data'!$C:$C,'파트별 아이템별 차트'!$B100,'Raw Data'!$D:$D,'파트별 아이템별 차트'!$D100,'Raw Data'!$A:$A,'파트별 아이템별 차트'!$C100,'Raw Data'!$B:$B,'파트별 아이템별 차트'!E$2)</f>
        <v>0</v>
      </c>
      <c r="F100" s="18">
        <f>COUNTIFS('Raw Data'!$C:$C,'파트별 아이템별 차트'!$B100,'Raw Data'!$D:$D,'파트별 아이템별 차트'!$D100,'Raw Data'!$A:$A,'파트별 아이템별 차트'!$C100,'Raw Data'!$B:$B,'파트별 아이템별 차트'!F$2)</f>
        <v>0</v>
      </c>
      <c r="G100" s="18">
        <f>COUNTIFS('Raw Data'!$C:$C,'파트별 아이템별 차트'!$B100,'Raw Data'!$D:$D,'파트별 아이템별 차트'!$D100,'Raw Data'!$A:$A,'파트별 아이템별 차트'!$C100,'Raw Data'!$B:$B,'파트별 아이템별 차트'!G$2)</f>
        <v>0</v>
      </c>
      <c r="H100" s="18">
        <f>COUNTIFS('Raw Data'!$C:$C,'파트별 아이템별 차트'!$B100,'Raw Data'!$D:$D,'파트별 아이템별 차트'!$D100,'Raw Data'!$A:$A,'파트별 아이템별 차트'!$C100,'Raw Data'!$B:$B,'파트별 아이템별 차트'!H$2)</f>
        <v>0</v>
      </c>
      <c r="I100" s="18">
        <f>COUNTIFS('Raw Data'!$C:$C,'파트별 아이템별 차트'!$B100,'Raw Data'!$D:$D,'파트별 아이템별 차트'!$D100,'Raw Data'!$A:$A,'파트별 아이템별 차트'!$C100,'Raw Data'!$B:$B,'파트별 아이템별 차트'!I$2)</f>
        <v>0</v>
      </c>
      <c r="J100" s="18">
        <f>COUNTIFS('Raw Data'!$C:$C,'파트별 아이템별 차트'!$B100,'Raw Data'!$D:$D,'파트별 아이템별 차트'!$D100,'Raw Data'!$A:$A,'파트별 아이템별 차트'!$C100,'Raw Data'!$B:$B,'파트별 아이템별 차트'!J$2)</f>
        <v>0</v>
      </c>
      <c r="K100" s="18">
        <f>COUNTIFS('Raw Data'!$C:$C,'파트별 아이템별 차트'!$B100,'Raw Data'!$D:$D,'파트별 아이템별 차트'!$D100,'Raw Data'!$A:$A,'파트별 아이템별 차트'!$C100,'Raw Data'!$B:$B,'파트별 아이템별 차트'!K$2)</f>
        <v>0</v>
      </c>
      <c r="L100" s="18">
        <f>COUNTIFS('Raw Data'!$C:$C,'파트별 아이템별 차트'!$B100,'Raw Data'!$D:$D,'파트별 아이템별 차트'!$D100,'Raw Data'!$A:$A,'파트별 아이템별 차트'!$C100,'Raw Data'!$B:$B,'파트별 아이템별 차트'!L$2)</f>
        <v>1</v>
      </c>
      <c r="M100" s="18">
        <f>COUNTIFS('Raw Data'!$C:$C,'파트별 아이템별 차트'!$B100,'Raw Data'!$D:$D,'파트별 아이템별 차트'!$D100,'Raw Data'!$A:$A,'파트별 아이템별 차트'!$C100,'Raw Data'!$B:$B,'파트별 아이템별 차트'!M$2)</f>
        <v>0</v>
      </c>
      <c r="N100" s="18">
        <f>COUNTIFS('Raw Data'!$C:$C,'파트별 아이템별 차트'!$B100,'Raw Data'!$D:$D,'파트별 아이템별 차트'!$D100,'Raw Data'!$A:$A,'파트별 아이템별 차트'!$C100,'Raw Data'!$B:$B,'파트별 아이템별 차트'!N$2)</f>
        <v>0</v>
      </c>
      <c r="O100" s="18">
        <f>COUNTIFS('Raw Data'!$C:$C,'파트별 아이템별 차트'!$B100,'Raw Data'!$D:$D,'파트별 아이템별 차트'!$D100,'Raw Data'!$A:$A,'파트별 아이템별 차트'!$C100,'Raw Data'!$B:$B,'파트별 아이템별 차트'!O$2)</f>
        <v>0</v>
      </c>
      <c r="P100" s="19">
        <f>COUNTIFS('Raw Data'!$C:$C,'파트별 아이템별 차트'!$B100,'Raw Data'!$D:$D,'파트별 아이템별 차트'!$D100,'Raw Data'!$A:$A,'파트별 아이템별 차트'!$C100,'Raw Data'!$B:$B,'파트별 아이템별 차트'!P$2)</f>
        <v>1</v>
      </c>
      <c r="Q100" s="10">
        <f t="shared" si="65"/>
        <v>2</v>
      </c>
    </row>
    <row r="101" spans="1:17">
      <c r="A101" s="7">
        <f t="shared" ref="A101" si="95">A99+1</f>
        <v>49</v>
      </c>
      <c r="B101" s="7" t="str">
        <f>_xlfn.XLOOKUP($A101,'BACK DATA'!$A:$A,'BACK DATA'!$B:$B)</f>
        <v>ichroma</v>
      </c>
      <c r="C101" s="7">
        <v>2022</v>
      </c>
      <c r="D101" s="7" t="str">
        <f>_xlfn.XLOOKUP($A101,'BACK DATA'!$A:$A,'BACK DATA'!$C:$C)</f>
        <v>Myoglobin</v>
      </c>
      <c r="E101" s="14">
        <f>COUNTIFS('Raw Data'!$C:$C,'파트별 아이템별 차트'!$B101,'Raw Data'!$D:$D,'파트별 아이템별 차트'!$D101,'Raw Data'!$A:$A,'파트별 아이템별 차트'!$C101,'Raw Data'!$B:$B,'파트별 아이템별 차트'!E$2)</f>
        <v>0</v>
      </c>
      <c r="F101" s="15">
        <f>COUNTIFS('Raw Data'!$C:$C,'파트별 아이템별 차트'!$B101,'Raw Data'!$D:$D,'파트별 아이템별 차트'!$D101,'Raw Data'!$A:$A,'파트별 아이템별 차트'!$C101,'Raw Data'!$B:$B,'파트별 아이템별 차트'!F$2)</f>
        <v>1</v>
      </c>
      <c r="G101" s="15">
        <f>COUNTIFS('Raw Data'!$C:$C,'파트별 아이템별 차트'!$B101,'Raw Data'!$D:$D,'파트별 아이템별 차트'!$D101,'Raw Data'!$A:$A,'파트별 아이템별 차트'!$C101,'Raw Data'!$B:$B,'파트별 아이템별 차트'!G$2)</f>
        <v>0</v>
      </c>
      <c r="H101" s="15">
        <f>COUNTIFS('Raw Data'!$C:$C,'파트별 아이템별 차트'!$B101,'Raw Data'!$D:$D,'파트별 아이템별 차트'!$D101,'Raw Data'!$A:$A,'파트별 아이템별 차트'!$C101,'Raw Data'!$B:$B,'파트별 아이템별 차트'!H$2)</f>
        <v>0</v>
      </c>
      <c r="I101" s="15">
        <f>COUNTIFS('Raw Data'!$C:$C,'파트별 아이템별 차트'!$B101,'Raw Data'!$D:$D,'파트별 아이템별 차트'!$D101,'Raw Data'!$A:$A,'파트별 아이템별 차트'!$C101,'Raw Data'!$B:$B,'파트별 아이템별 차트'!I$2)</f>
        <v>0</v>
      </c>
      <c r="J101" s="15">
        <f>COUNTIFS('Raw Data'!$C:$C,'파트별 아이템별 차트'!$B101,'Raw Data'!$D:$D,'파트별 아이템별 차트'!$D101,'Raw Data'!$A:$A,'파트별 아이템별 차트'!$C101,'Raw Data'!$B:$B,'파트별 아이템별 차트'!J$2)</f>
        <v>0</v>
      </c>
      <c r="K101" s="15">
        <f>COUNTIFS('Raw Data'!$C:$C,'파트별 아이템별 차트'!$B101,'Raw Data'!$D:$D,'파트별 아이템별 차트'!$D101,'Raw Data'!$A:$A,'파트별 아이템별 차트'!$C101,'Raw Data'!$B:$B,'파트별 아이템별 차트'!K$2)</f>
        <v>0</v>
      </c>
      <c r="L101" s="15">
        <f>COUNTIFS('Raw Data'!$C:$C,'파트별 아이템별 차트'!$B101,'Raw Data'!$D:$D,'파트별 아이템별 차트'!$D101,'Raw Data'!$A:$A,'파트별 아이템별 차트'!$C101,'Raw Data'!$B:$B,'파트별 아이템별 차트'!L$2)</f>
        <v>0</v>
      </c>
      <c r="M101" s="15">
        <f>COUNTIFS('Raw Data'!$C:$C,'파트별 아이템별 차트'!$B101,'Raw Data'!$D:$D,'파트별 아이템별 차트'!$D101,'Raw Data'!$A:$A,'파트별 아이템별 차트'!$C101,'Raw Data'!$B:$B,'파트별 아이템별 차트'!M$2)</f>
        <v>0</v>
      </c>
      <c r="N101" s="15">
        <f>COUNTIFS('Raw Data'!$C:$C,'파트별 아이템별 차트'!$B101,'Raw Data'!$D:$D,'파트별 아이템별 차트'!$D101,'Raw Data'!$A:$A,'파트별 아이템별 차트'!$C101,'Raw Data'!$B:$B,'파트별 아이템별 차트'!N$2)</f>
        <v>0</v>
      </c>
      <c r="O101" s="15">
        <f>COUNTIFS('Raw Data'!$C:$C,'파트별 아이템별 차트'!$B101,'Raw Data'!$D:$D,'파트별 아이템별 차트'!$D101,'Raw Data'!$A:$A,'파트별 아이템별 차트'!$C101,'Raw Data'!$B:$B,'파트별 아이템별 차트'!O$2)</f>
        <v>0</v>
      </c>
      <c r="P101" s="16">
        <f>COUNTIFS('Raw Data'!$C:$C,'파트별 아이템별 차트'!$B101,'Raw Data'!$D:$D,'파트별 아이템별 차트'!$D101,'Raw Data'!$A:$A,'파트별 아이템별 차트'!$C101,'Raw Data'!$B:$B,'파트별 아이템별 차트'!P$2)</f>
        <v>0</v>
      </c>
      <c r="Q101" s="8">
        <f t="shared" si="65"/>
        <v>1</v>
      </c>
    </row>
    <row r="102" spans="1:17">
      <c r="A102" s="9">
        <f t="shared" ref="A102" si="96">A101</f>
        <v>49</v>
      </c>
      <c r="B102" s="9" t="str">
        <f>_xlfn.XLOOKUP($A102,'BACK DATA'!$A:$A,'BACK DATA'!$B:$B)</f>
        <v>ichroma</v>
      </c>
      <c r="C102" s="9">
        <v>2023</v>
      </c>
      <c r="D102" s="9" t="str">
        <f>_xlfn.XLOOKUP($A102,'BACK DATA'!$A:$A,'BACK DATA'!$C:$C)</f>
        <v>Myoglobin</v>
      </c>
      <c r="E102" s="17">
        <f>COUNTIFS('Raw Data'!$C:$C,'파트별 아이템별 차트'!$B102,'Raw Data'!$D:$D,'파트별 아이템별 차트'!$D102,'Raw Data'!$A:$A,'파트별 아이템별 차트'!$C102,'Raw Data'!$B:$B,'파트별 아이템별 차트'!E$2)</f>
        <v>0</v>
      </c>
      <c r="F102" s="18">
        <f>COUNTIFS('Raw Data'!$C:$C,'파트별 아이템별 차트'!$B102,'Raw Data'!$D:$D,'파트별 아이템별 차트'!$D102,'Raw Data'!$A:$A,'파트별 아이템별 차트'!$C102,'Raw Data'!$B:$B,'파트별 아이템별 차트'!F$2)</f>
        <v>0</v>
      </c>
      <c r="G102" s="18">
        <f>COUNTIFS('Raw Data'!$C:$C,'파트별 아이템별 차트'!$B102,'Raw Data'!$D:$D,'파트별 아이템별 차트'!$D102,'Raw Data'!$A:$A,'파트별 아이템별 차트'!$C102,'Raw Data'!$B:$B,'파트별 아이템별 차트'!G$2)</f>
        <v>0</v>
      </c>
      <c r="H102" s="18">
        <f>COUNTIFS('Raw Data'!$C:$C,'파트별 아이템별 차트'!$B102,'Raw Data'!$D:$D,'파트별 아이템별 차트'!$D102,'Raw Data'!$A:$A,'파트별 아이템별 차트'!$C102,'Raw Data'!$B:$B,'파트별 아이템별 차트'!H$2)</f>
        <v>0</v>
      </c>
      <c r="I102" s="18">
        <f>COUNTIFS('Raw Data'!$C:$C,'파트별 아이템별 차트'!$B102,'Raw Data'!$D:$D,'파트별 아이템별 차트'!$D102,'Raw Data'!$A:$A,'파트별 아이템별 차트'!$C102,'Raw Data'!$B:$B,'파트별 아이템별 차트'!I$2)</f>
        <v>0</v>
      </c>
      <c r="J102" s="18">
        <f>COUNTIFS('Raw Data'!$C:$C,'파트별 아이템별 차트'!$B102,'Raw Data'!$D:$D,'파트별 아이템별 차트'!$D102,'Raw Data'!$A:$A,'파트별 아이템별 차트'!$C102,'Raw Data'!$B:$B,'파트별 아이템별 차트'!J$2)</f>
        <v>0</v>
      </c>
      <c r="K102" s="18">
        <f>COUNTIFS('Raw Data'!$C:$C,'파트별 아이템별 차트'!$B102,'Raw Data'!$D:$D,'파트별 아이템별 차트'!$D102,'Raw Data'!$A:$A,'파트별 아이템별 차트'!$C102,'Raw Data'!$B:$B,'파트별 아이템별 차트'!K$2)</f>
        <v>0</v>
      </c>
      <c r="L102" s="18">
        <f>COUNTIFS('Raw Data'!$C:$C,'파트별 아이템별 차트'!$B102,'Raw Data'!$D:$D,'파트별 아이템별 차트'!$D102,'Raw Data'!$A:$A,'파트별 아이템별 차트'!$C102,'Raw Data'!$B:$B,'파트별 아이템별 차트'!L$2)</f>
        <v>1</v>
      </c>
      <c r="M102" s="18">
        <f>COUNTIFS('Raw Data'!$C:$C,'파트별 아이템별 차트'!$B102,'Raw Data'!$D:$D,'파트별 아이템별 차트'!$D102,'Raw Data'!$A:$A,'파트별 아이템별 차트'!$C102,'Raw Data'!$B:$B,'파트별 아이템별 차트'!M$2)</f>
        <v>0</v>
      </c>
      <c r="N102" s="18">
        <f>COUNTIFS('Raw Data'!$C:$C,'파트별 아이템별 차트'!$B102,'Raw Data'!$D:$D,'파트별 아이템별 차트'!$D102,'Raw Data'!$A:$A,'파트별 아이템별 차트'!$C102,'Raw Data'!$B:$B,'파트별 아이템별 차트'!N$2)</f>
        <v>1</v>
      </c>
      <c r="O102" s="18">
        <f>COUNTIFS('Raw Data'!$C:$C,'파트별 아이템별 차트'!$B102,'Raw Data'!$D:$D,'파트별 아이템별 차트'!$D102,'Raw Data'!$A:$A,'파트별 아이템별 차트'!$C102,'Raw Data'!$B:$B,'파트별 아이템별 차트'!O$2)</f>
        <v>0</v>
      </c>
      <c r="P102" s="19">
        <f>COUNTIFS('Raw Data'!$C:$C,'파트별 아이템별 차트'!$B102,'Raw Data'!$D:$D,'파트별 아이템별 차트'!$D102,'Raw Data'!$A:$A,'파트별 아이템별 차트'!$C102,'Raw Data'!$B:$B,'파트별 아이템별 차트'!P$2)</f>
        <v>0</v>
      </c>
      <c r="Q102" s="10">
        <f t="shared" si="65"/>
        <v>2</v>
      </c>
    </row>
    <row r="103" spans="1:17">
      <c r="A103" s="7">
        <f t="shared" ref="A103" si="97">A101+1</f>
        <v>50</v>
      </c>
      <c r="B103" s="7" t="str">
        <f>_xlfn.XLOOKUP($A103,'BACK DATA'!$A:$A,'BACK DATA'!$B:$B)</f>
        <v>ichroma</v>
      </c>
      <c r="C103" s="7">
        <v>2022</v>
      </c>
      <c r="D103" s="7" t="str">
        <f>_xlfn.XLOOKUP($A103,'BACK DATA'!$A:$A,'BACK DATA'!$C:$C)</f>
        <v>Noro</v>
      </c>
      <c r="E103" s="14">
        <f>COUNTIFS('Raw Data'!$C:$C,'파트별 아이템별 차트'!$B103,'Raw Data'!$D:$D,'파트별 아이템별 차트'!$D103,'Raw Data'!$A:$A,'파트별 아이템별 차트'!$C103,'Raw Data'!$B:$B,'파트별 아이템별 차트'!E$2)</f>
        <v>0</v>
      </c>
      <c r="F103" s="15">
        <f>COUNTIFS('Raw Data'!$C:$C,'파트별 아이템별 차트'!$B103,'Raw Data'!$D:$D,'파트별 아이템별 차트'!$D103,'Raw Data'!$A:$A,'파트별 아이템별 차트'!$C103,'Raw Data'!$B:$B,'파트별 아이템별 차트'!F$2)</f>
        <v>0</v>
      </c>
      <c r="G103" s="15">
        <f>COUNTIFS('Raw Data'!$C:$C,'파트별 아이템별 차트'!$B103,'Raw Data'!$D:$D,'파트별 아이템별 차트'!$D103,'Raw Data'!$A:$A,'파트별 아이템별 차트'!$C103,'Raw Data'!$B:$B,'파트별 아이템별 차트'!G$2)</f>
        <v>0</v>
      </c>
      <c r="H103" s="15">
        <f>COUNTIFS('Raw Data'!$C:$C,'파트별 아이템별 차트'!$B103,'Raw Data'!$D:$D,'파트별 아이템별 차트'!$D103,'Raw Data'!$A:$A,'파트별 아이템별 차트'!$C103,'Raw Data'!$B:$B,'파트별 아이템별 차트'!H$2)</f>
        <v>0</v>
      </c>
      <c r="I103" s="15">
        <f>COUNTIFS('Raw Data'!$C:$C,'파트별 아이템별 차트'!$B103,'Raw Data'!$D:$D,'파트별 아이템별 차트'!$D103,'Raw Data'!$A:$A,'파트별 아이템별 차트'!$C103,'Raw Data'!$B:$B,'파트별 아이템별 차트'!I$2)</f>
        <v>0</v>
      </c>
      <c r="J103" s="15">
        <f>COUNTIFS('Raw Data'!$C:$C,'파트별 아이템별 차트'!$B103,'Raw Data'!$D:$D,'파트별 아이템별 차트'!$D103,'Raw Data'!$A:$A,'파트별 아이템별 차트'!$C103,'Raw Data'!$B:$B,'파트별 아이템별 차트'!J$2)</f>
        <v>0</v>
      </c>
      <c r="K103" s="15">
        <f>COUNTIFS('Raw Data'!$C:$C,'파트별 아이템별 차트'!$B103,'Raw Data'!$D:$D,'파트별 아이템별 차트'!$D103,'Raw Data'!$A:$A,'파트별 아이템별 차트'!$C103,'Raw Data'!$B:$B,'파트별 아이템별 차트'!K$2)</f>
        <v>0</v>
      </c>
      <c r="L103" s="15">
        <f>COUNTIFS('Raw Data'!$C:$C,'파트별 아이템별 차트'!$B103,'Raw Data'!$D:$D,'파트별 아이템별 차트'!$D103,'Raw Data'!$A:$A,'파트별 아이템별 차트'!$C103,'Raw Data'!$B:$B,'파트별 아이템별 차트'!L$2)</f>
        <v>0</v>
      </c>
      <c r="M103" s="15">
        <f>COUNTIFS('Raw Data'!$C:$C,'파트별 아이템별 차트'!$B103,'Raw Data'!$D:$D,'파트별 아이템별 차트'!$D103,'Raw Data'!$A:$A,'파트별 아이템별 차트'!$C103,'Raw Data'!$B:$B,'파트별 아이템별 차트'!M$2)</f>
        <v>0</v>
      </c>
      <c r="N103" s="15">
        <f>COUNTIFS('Raw Data'!$C:$C,'파트별 아이템별 차트'!$B103,'Raw Data'!$D:$D,'파트별 아이템별 차트'!$D103,'Raw Data'!$A:$A,'파트별 아이템별 차트'!$C103,'Raw Data'!$B:$B,'파트별 아이템별 차트'!N$2)</f>
        <v>0</v>
      </c>
      <c r="O103" s="15">
        <f>COUNTIFS('Raw Data'!$C:$C,'파트별 아이템별 차트'!$B103,'Raw Data'!$D:$D,'파트별 아이템별 차트'!$D103,'Raw Data'!$A:$A,'파트별 아이템별 차트'!$C103,'Raw Data'!$B:$B,'파트별 아이템별 차트'!O$2)</f>
        <v>0</v>
      </c>
      <c r="P103" s="16">
        <f>COUNTIFS('Raw Data'!$C:$C,'파트별 아이템별 차트'!$B103,'Raw Data'!$D:$D,'파트별 아이템별 차트'!$D103,'Raw Data'!$A:$A,'파트별 아이템별 차트'!$C103,'Raw Data'!$B:$B,'파트별 아이템별 차트'!P$2)</f>
        <v>0</v>
      </c>
      <c r="Q103" s="8">
        <f t="shared" si="65"/>
        <v>0</v>
      </c>
    </row>
    <row r="104" spans="1:17">
      <c r="A104" s="9">
        <f t="shared" ref="A104" si="98">A103</f>
        <v>50</v>
      </c>
      <c r="B104" s="9" t="str">
        <f>_xlfn.XLOOKUP($A104,'BACK DATA'!$A:$A,'BACK DATA'!$B:$B)</f>
        <v>ichroma</v>
      </c>
      <c r="C104" s="9">
        <v>2023</v>
      </c>
      <c r="D104" s="9" t="str">
        <f>_xlfn.XLOOKUP($A104,'BACK DATA'!$A:$A,'BACK DATA'!$C:$C)</f>
        <v>Noro</v>
      </c>
      <c r="E104" s="17">
        <f>COUNTIFS('Raw Data'!$C:$C,'파트별 아이템별 차트'!$B104,'Raw Data'!$D:$D,'파트별 아이템별 차트'!$D104,'Raw Data'!$A:$A,'파트별 아이템별 차트'!$C104,'Raw Data'!$B:$B,'파트별 아이템별 차트'!E$2)</f>
        <v>0</v>
      </c>
      <c r="F104" s="18">
        <f>COUNTIFS('Raw Data'!$C:$C,'파트별 아이템별 차트'!$B104,'Raw Data'!$D:$D,'파트별 아이템별 차트'!$D104,'Raw Data'!$A:$A,'파트별 아이템별 차트'!$C104,'Raw Data'!$B:$B,'파트별 아이템별 차트'!F$2)</f>
        <v>0</v>
      </c>
      <c r="G104" s="18">
        <f>COUNTIFS('Raw Data'!$C:$C,'파트별 아이템별 차트'!$B104,'Raw Data'!$D:$D,'파트별 아이템별 차트'!$D104,'Raw Data'!$A:$A,'파트별 아이템별 차트'!$C104,'Raw Data'!$B:$B,'파트별 아이템별 차트'!G$2)</f>
        <v>0</v>
      </c>
      <c r="H104" s="18">
        <f>COUNTIFS('Raw Data'!$C:$C,'파트별 아이템별 차트'!$B104,'Raw Data'!$D:$D,'파트별 아이템별 차트'!$D104,'Raw Data'!$A:$A,'파트별 아이템별 차트'!$C104,'Raw Data'!$B:$B,'파트별 아이템별 차트'!H$2)</f>
        <v>0</v>
      </c>
      <c r="I104" s="18">
        <f>COUNTIFS('Raw Data'!$C:$C,'파트별 아이템별 차트'!$B104,'Raw Data'!$D:$D,'파트별 아이템별 차트'!$D104,'Raw Data'!$A:$A,'파트별 아이템별 차트'!$C104,'Raw Data'!$B:$B,'파트별 아이템별 차트'!I$2)</f>
        <v>0</v>
      </c>
      <c r="J104" s="18">
        <f>COUNTIFS('Raw Data'!$C:$C,'파트별 아이템별 차트'!$B104,'Raw Data'!$D:$D,'파트별 아이템별 차트'!$D104,'Raw Data'!$A:$A,'파트별 아이템별 차트'!$C104,'Raw Data'!$B:$B,'파트별 아이템별 차트'!J$2)</f>
        <v>0</v>
      </c>
      <c r="K104" s="18">
        <f>COUNTIFS('Raw Data'!$C:$C,'파트별 아이템별 차트'!$B104,'Raw Data'!$D:$D,'파트별 아이템별 차트'!$D104,'Raw Data'!$A:$A,'파트별 아이템별 차트'!$C104,'Raw Data'!$B:$B,'파트별 아이템별 차트'!K$2)</f>
        <v>0</v>
      </c>
      <c r="L104" s="18">
        <f>COUNTIFS('Raw Data'!$C:$C,'파트별 아이템별 차트'!$B104,'Raw Data'!$D:$D,'파트별 아이템별 차트'!$D104,'Raw Data'!$A:$A,'파트별 아이템별 차트'!$C104,'Raw Data'!$B:$B,'파트별 아이템별 차트'!L$2)</f>
        <v>0</v>
      </c>
      <c r="M104" s="18">
        <f>COUNTIFS('Raw Data'!$C:$C,'파트별 아이템별 차트'!$B104,'Raw Data'!$D:$D,'파트별 아이템별 차트'!$D104,'Raw Data'!$A:$A,'파트별 아이템별 차트'!$C104,'Raw Data'!$B:$B,'파트별 아이템별 차트'!M$2)</f>
        <v>0</v>
      </c>
      <c r="N104" s="18">
        <f>COUNTIFS('Raw Data'!$C:$C,'파트별 아이템별 차트'!$B104,'Raw Data'!$D:$D,'파트별 아이템별 차트'!$D104,'Raw Data'!$A:$A,'파트별 아이템별 차트'!$C104,'Raw Data'!$B:$B,'파트별 아이템별 차트'!N$2)</f>
        <v>1</v>
      </c>
      <c r="O104" s="18">
        <f>COUNTIFS('Raw Data'!$C:$C,'파트별 아이템별 차트'!$B104,'Raw Data'!$D:$D,'파트별 아이템별 차트'!$D104,'Raw Data'!$A:$A,'파트별 아이템별 차트'!$C104,'Raw Data'!$B:$B,'파트별 아이템별 차트'!O$2)</f>
        <v>1</v>
      </c>
      <c r="P104" s="19">
        <f>COUNTIFS('Raw Data'!$C:$C,'파트별 아이템별 차트'!$B104,'Raw Data'!$D:$D,'파트별 아이템별 차트'!$D104,'Raw Data'!$A:$A,'파트별 아이템별 차트'!$C104,'Raw Data'!$B:$B,'파트별 아이템별 차트'!P$2)</f>
        <v>0</v>
      </c>
      <c r="Q104" s="10">
        <f t="shared" si="65"/>
        <v>2</v>
      </c>
    </row>
    <row r="105" spans="1:17">
      <c r="A105" s="7">
        <f t="shared" ref="A105" si="99">A103+1</f>
        <v>51</v>
      </c>
      <c r="B105" s="7" t="str">
        <f>_xlfn.XLOOKUP($A105,'BACK DATA'!$A:$A,'BACK DATA'!$B:$B)</f>
        <v>ichroma</v>
      </c>
      <c r="C105" s="7">
        <v>2022</v>
      </c>
      <c r="D105" s="7" t="str">
        <f>_xlfn.XLOOKUP($A105,'BACK DATA'!$A:$A,'BACK DATA'!$C:$C)</f>
        <v>Micro CRP</v>
      </c>
      <c r="E105" s="14">
        <f>COUNTIFS('Raw Data'!$C:$C,'파트별 아이템별 차트'!$B105,'Raw Data'!$D:$D,'파트별 아이템별 차트'!$D105,'Raw Data'!$A:$A,'파트별 아이템별 차트'!$C105,'Raw Data'!$B:$B,'파트별 아이템별 차트'!E$2)</f>
        <v>0</v>
      </c>
      <c r="F105" s="15">
        <f>COUNTIFS('Raw Data'!$C:$C,'파트별 아이템별 차트'!$B105,'Raw Data'!$D:$D,'파트별 아이템별 차트'!$D105,'Raw Data'!$A:$A,'파트별 아이템별 차트'!$C105,'Raw Data'!$B:$B,'파트별 아이템별 차트'!F$2)</f>
        <v>0</v>
      </c>
      <c r="G105" s="15">
        <f>COUNTIFS('Raw Data'!$C:$C,'파트별 아이템별 차트'!$B105,'Raw Data'!$D:$D,'파트별 아이템별 차트'!$D105,'Raw Data'!$A:$A,'파트별 아이템별 차트'!$C105,'Raw Data'!$B:$B,'파트별 아이템별 차트'!G$2)</f>
        <v>0</v>
      </c>
      <c r="H105" s="15">
        <f>COUNTIFS('Raw Data'!$C:$C,'파트별 아이템별 차트'!$B105,'Raw Data'!$D:$D,'파트별 아이템별 차트'!$D105,'Raw Data'!$A:$A,'파트별 아이템별 차트'!$C105,'Raw Data'!$B:$B,'파트별 아이템별 차트'!H$2)</f>
        <v>0</v>
      </c>
      <c r="I105" s="15">
        <f>COUNTIFS('Raw Data'!$C:$C,'파트별 아이템별 차트'!$B105,'Raw Data'!$D:$D,'파트별 아이템별 차트'!$D105,'Raw Data'!$A:$A,'파트별 아이템별 차트'!$C105,'Raw Data'!$B:$B,'파트별 아이템별 차트'!I$2)</f>
        <v>0</v>
      </c>
      <c r="J105" s="15">
        <f>COUNTIFS('Raw Data'!$C:$C,'파트별 아이템별 차트'!$B105,'Raw Data'!$D:$D,'파트별 아이템별 차트'!$D105,'Raw Data'!$A:$A,'파트별 아이템별 차트'!$C105,'Raw Data'!$B:$B,'파트별 아이템별 차트'!J$2)</f>
        <v>0</v>
      </c>
      <c r="K105" s="15">
        <f>COUNTIFS('Raw Data'!$C:$C,'파트별 아이템별 차트'!$B105,'Raw Data'!$D:$D,'파트별 아이템별 차트'!$D105,'Raw Data'!$A:$A,'파트별 아이템별 차트'!$C105,'Raw Data'!$B:$B,'파트별 아이템별 차트'!K$2)</f>
        <v>0</v>
      </c>
      <c r="L105" s="15">
        <f>COUNTIFS('Raw Data'!$C:$C,'파트별 아이템별 차트'!$B105,'Raw Data'!$D:$D,'파트별 아이템별 차트'!$D105,'Raw Data'!$A:$A,'파트별 아이템별 차트'!$C105,'Raw Data'!$B:$B,'파트별 아이템별 차트'!L$2)</f>
        <v>0</v>
      </c>
      <c r="M105" s="15">
        <f>COUNTIFS('Raw Data'!$C:$C,'파트별 아이템별 차트'!$B105,'Raw Data'!$D:$D,'파트별 아이템별 차트'!$D105,'Raw Data'!$A:$A,'파트별 아이템별 차트'!$C105,'Raw Data'!$B:$B,'파트별 아이템별 차트'!M$2)</f>
        <v>0</v>
      </c>
      <c r="N105" s="15">
        <f>COUNTIFS('Raw Data'!$C:$C,'파트별 아이템별 차트'!$B105,'Raw Data'!$D:$D,'파트별 아이템별 차트'!$D105,'Raw Data'!$A:$A,'파트별 아이템별 차트'!$C105,'Raw Data'!$B:$B,'파트별 아이템별 차트'!N$2)</f>
        <v>0</v>
      </c>
      <c r="O105" s="15">
        <f>COUNTIFS('Raw Data'!$C:$C,'파트별 아이템별 차트'!$B105,'Raw Data'!$D:$D,'파트별 아이템별 차트'!$D105,'Raw Data'!$A:$A,'파트별 아이템별 차트'!$C105,'Raw Data'!$B:$B,'파트별 아이템별 차트'!O$2)</f>
        <v>0</v>
      </c>
      <c r="P105" s="16">
        <f>COUNTIFS('Raw Data'!$C:$C,'파트별 아이템별 차트'!$B105,'Raw Data'!$D:$D,'파트별 아이템별 차트'!$D105,'Raw Data'!$A:$A,'파트별 아이템별 차트'!$C105,'Raw Data'!$B:$B,'파트별 아이템별 차트'!P$2)</f>
        <v>0</v>
      </c>
      <c r="Q105" s="8">
        <f t="shared" si="65"/>
        <v>0</v>
      </c>
    </row>
    <row r="106" spans="1:17">
      <c r="A106" s="9">
        <f t="shared" ref="A106" si="100">A105</f>
        <v>51</v>
      </c>
      <c r="B106" s="9" t="str">
        <f>_xlfn.XLOOKUP($A106,'BACK DATA'!$A:$A,'BACK DATA'!$B:$B)</f>
        <v>ichroma</v>
      </c>
      <c r="C106" s="9">
        <v>2023</v>
      </c>
      <c r="D106" s="9" t="str">
        <f>_xlfn.XLOOKUP($A106,'BACK DATA'!$A:$A,'BACK DATA'!$C:$C)</f>
        <v>Micro CRP</v>
      </c>
      <c r="E106" s="17">
        <f>COUNTIFS('Raw Data'!$C:$C,'파트별 아이템별 차트'!$B106,'Raw Data'!$D:$D,'파트별 아이템별 차트'!$D106,'Raw Data'!$A:$A,'파트별 아이템별 차트'!$C106,'Raw Data'!$B:$B,'파트별 아이템별 차트'!E$2)</f>
        <v>0</v>
      </c>
      <c r="F106" s="18">
        <f>COUNTIFS('Raw Data'!$C:$C,'파트별 아이템별 차트'!$B106,'Raw Data'!$D:$D,'파트별 아이템별 차트'!$D106,'Raw Data'!$A:$A,'파트별 아이템별 차트'!$C106,'Raw Data'!$B:$B,'파트별 아이템별 차트'!F$2)</f>
        <v>0</v>
      </c>
      <c r="G106" s="18">
        <f>COUNTIFS('Raw Data'!$C:$C,'파트별 아이템별 차트'!$B106,'Raw Data'!$D:$D,'파트별 아이템별 차트'!$D106,'Raw Data'!$A:$A,'파트별 아이템별 차트'!$C106,'Raw Data'!$B:$B,'파트별 아이템별 차트'!G$2)</f>
        <v>0</v>
      </c>
      <c r="H106" s="18">
        <f>COUNTIFS('Raw Data'!$C:$C,'파트별 아이템별 차트'!$B106,'Raw Data'!$D:$D,'파트별 아이템별 차트'!$D106,'Raw Data'!$A:$A,'파트별 아이템별 차트'!$C106,'Raw Data'!$B:$B,'파트별 아이템별 차트'!H$2)</f>
        <v>0</v>
      </c>
      <c r="I106" s="18">
        <f>COUNTIFS('Raw Data'!$C:$C,'파트별 아이템별 차트'!$B106,'Raw Data'!$D:$D,'파트별 아이템별 차트'!$D106,'Raw Data'!$A:$A,'파트별 아이템별 차트'!$C106,'Raw Data'!$B:$B,'파트별 아이템별 차트'!I$2)</f>
        <v>0</v>
      </c>
      <c r="J106" s="18">
        <f>COUNTIFS('Raw Data'!$C:$C,'파트별 아이템별 차트'!$B106,'Raw Data'!$D:$D,'파트별 아이템별 차트'!$D106,'Raw Data'!$A:$A,'파트별 아이템별 차트'!$C106,'Raw Data'!$B:$B,'파트별 아이템별 차트'!J$2)</f>
        <v>0</v>
      </c>
      <c r="K106" s="18">
        <f>COUNTIFS('Raw Data'!$C:$C,'파트별 아이템별 차트'!$B106,'Raw Data'!$D:$D,'파트별 아이템별 차트'!$D106,'Raw Data'!$A:$A,'파트별 아이템별 차트'!$C106,'Raw Data'!$B:$B,'파트별 아이템별 차트'!K$2)</f>
        <v>0</v>
      </c>
      <c r="L106" s="18">
        <f>COUNTIFS('Raw Data'!$C:$C,'파트별 아이템별 차트'!$B106,'Raw Data'!$D:$D,'파트별 아이템별 차트'!$D106,'Raw Data'!$A:$A,'파트별 아이템별 차트'!$C106,'Raw Data'!$B:$B,'파트별 아이템별 차트'!L$2)</f>
        <v>0</v>
      </c>
      <c r="M106" s="18">
        <f>COUNTIFS('Raw Data'!$C:$C,'파트별 아이템별 차트'!$B106,'Raw Data'!$D:$D,'파트별 아이템별 차트'!$D106,'Raw Data'!$A:$A,'파트별 아이템별 차트'!$C106,'Raw Data'!$B:$B,'파트별 아이템별 차트'!M$2)</f>
        <v>0</v>
      </c>
      <c r="N106" s="18">
        <f>COUNTIFS('Raw Data'!$C:$C,'파트별 아이템별 차트'!$B106,'Raw Data'!$D:$D,'파트별 아이템별 차트'!$D106,'Raw Data'!$A:$A,'파트별 아이템별 차트'!$C106,'Raw Data'!$B:$B,'파트별 아이템별 차트'!N$2)</f>
        <v>0</v>
      </c>
      <c r="O106" s="18">
        <f>COUNTIFS('Raw Data'!$C:$C,'파트별 아이템별 차트'!$B106,'Raw Data'!$D:$D,'파트별 아이템별 차트'!$D106,'Raw Data'!$A:$A,'파트별 아이템별 차트'!$C106,'Raw Data'!$B:$B,'파트별 아이템별 차트'!O$2)</f>
        <v>2</v>
      </c>
      <c r="P106" s="19">
        <f>COUNTIFS('Raw Data'!$C:$C,'파트별 아이템별 차트'!$B106,'Raw Data'!$D:$D,'파트별 아이템별 차트'!$D106,'Raw Data'!$A:$A,'파트별 아이템별 차트'!$C106,'Raw Data'!$B:$B,'파트별 아이템별 차트'!P$2)</f>
        <v>0</v>
      </c>
      <c r="Q106" s="10">
        <f t="shared" si="65"/>
        <v>2</v>
      </c>
    </row>
    <row r="107" spans="1:17">
      <c r="A107" s="7">
        <f t="shared" ref="A107" si="101">A105+1</f>
        <v>52</v>
      </c>
      <c r="B107" s="7" t="str">
        <f>_xlfn.XLOOKUP($A107,'BACK DATA'!$A:$A,'BACK DATA'!$B:$B)</f>
        <v>ichroma</v>
      </c>
      <c r="C107" s="7">
        <v>2022</v>
      </c>
      <c r="D107" s="7" t="str">
        <f>_xlfn.XLOOKUP($A107,'BACK DATA'!$A:$A,'BACK DATA'!$C:$C)</f>
        <v>IL-6</v>
      </c>
      <c r="E107" s="14">
        <f>COUNTIFS('Raw Data'!$C:$C,'파트별 아이템별 차트'!$B107,'Raw Data'!$D:$D,'파트별 아이템별 차트'!$D107,'Raw Data'!$A:$A,'파트별 아이템별 차트'!$C107,'Raw Data'!$B:$B,'파트별 아이템별 차트'!E$2)</f>
        <v>0</v>
      </c>
      <c r="F107" s="15">
        <f>COUNTIFS('Raw Data'!$C:$C,'파트별 아이템별 차트'!$B107,'Raw Data'!$D:$D,'파트별 아이템별 차트'!$D107,'Raw Data'!$A:$A,'파트별 아이템별 차트'!$C107,'Raw Data'!$B:$B,'파트별 아이템별 차트'!F$2)</f>
        <v>1</v>
      </c>
      <c r="G107" s="15">
        <f>COUNTIFS('Raw Data'!$C:$C,'파트별 아이템별 차트'!$B107,'Raw Data'!$D:$D,'파트별 아이템별 차트'!$D107,'Raw Data'!$A:$A,'파트별 아이템별 차트'!$C107,'Raw Data'!$B:$B,'파트별 아이템별 차트'!G$2)</f>
        <v>0</v>
      </c>
      <c r="H107" s="15">
        <f>COUNTIFS('Raw Data'!$C:$C,'파트별 아이템별 차트'!$B107,'Raw Data'!$D:$D,'파트별 아이템별 차트'!$D107,'Raw Data'!$A:$A,'파트별 아이템별 차트'!$C107,'Raw Data'!$B:$B,'파트별 아이템별 차트'!H$2)</f>
        <v>0</v>
      </c>
      <c r="I107" s="15">
        <f>COUNTIFS('Raw Data'!$C:$C,'파트별 아이템별 차트'!$B107,'Raw Data'!$D:$D,'파트별 아이템별 차트'!$D107,'Raw Data'!$A:$A,'파트별 아이템별 차트'!$C107,'Raw Data'!$B:$B,'파트별 아이템별 차트'!I$2)</f>
        <v>0</v>
      </c>
      <c r="J107" s="15">
        <f>COUNTIFS('Raw Data'!$C:$C,'파트별 아이템별 차트'!$B107,'Raw Data'!$D:$D,'파트별 아이템별 차트'!$D107,'Raw Data'!$A:$A,'파트별 아이템별 차트'!$C107,'Raw Data'!$B:$B,'파트별 아이템별 차트'!J$2)</f>
        <v>1</v>
      </c>
      <c r="K107" s="15">
        <f>COUNTIFS('Raw Data'!$C:$C,'파트별 아이템별 차트'!$B107,'Raw Data'!$D:$D,'파트별 아이템별 차트'!$D107,'Raw Data'!$A:$A,'파트별 아이템별 차트'!$C107,'Raw Data'!$B:$B,'파트별 아이템별 차트'!K$2)</f>
        <v>0</v>
      </c>
      <c r="L107" s="15">
        <f>COUNTIFS('Raw Data'!$C:$C,'파트별 아이템별 차트'!$B107,'Raw Data'!$D:$D,'파트별 아이템별 차트'!$D107,'Raw Data'!$A:$A,'파트별 아이템별 차트'!$C107,'Raw Data'!$B:$B,'파트별 아이템별 차트'!L$2)</f>
        <v>0</v>
      </c>
      <c r="M107" s="15">
        <f>COUNTIFS('Raw Data'!$C:$C,'파트별 아이템별 차트'!$B107,'Raw Data'!$D:$D,'파트별 아이템별 차트'!$D107,'Raw Data'!$A:$A,'파트별 아이템별 차트'!$C107,'Raw Data'!$B:$B,'파트별 아이템별 차트'!M$2)</f>
        <v>0</v>
      </c>
      <c r="N107" s="15">
        <f>COUNTIFS('Raw Data'!$C:$C,'파트별 아이템별 차트'!$B107,'Raw Data'!$D:$D,'파트별 아이템별 차트'!$D107,'Raw Data'!$A:$A,'파트별 아이템별 차트'!$C107,'Raw Data'!$B:$B,'파트별 아이템별 차트'!N$2)</f>
        <v>0</v>
      </c>
      <c r="O107" s="15">
        <f>COUNTIFS('Raw Data'!$C:$C,'파트별 아이템별 차트'!$B107,'Raw Data'!$D:$D,'파트별 아이템별 차트'!$D107,'Raw Data'!$A:$A,'파트별 아이템별 차트'!$C107,'Raw Data'!$B:$B,'파트별 아이템별 차트'!O$2)</f>
        <v>2</v>
      </c>
      <c r="P107" s="16">
        <f>COUNTIFS('Raw Data'!$C:$C,'파트별 아이템별 차트'!$B107,'Raw Data'!$D:$D,'파트별 아이템별 차트'!$D107,'Raw Data'!$A:$A,'파트별 아이템별 차트'!$C107,'Raw Data'!$B:$B,'파트별 아이템별 차트'!P$2)</f>
        <v>1</v>
      </c>
      <c r="Q107" s="8">
        <f t="shared" si="65"/>
        <v>5</v>
      </c>
    </row>
    <row r="108" spans="1:17">
      <c r="A108" s="9">
        <f t="shared" ref="A108" si="102">A107</f>
        <v>52</v>
      </c>
      <c r="B108" s="9" t="str">
        <f>_xlfn.XLOOKUP($A108,'BACK DATA'!$A:$A,'BACK DATA'!$B:$B)</f>
        <v>ichroma</v>
      </c>
      <c r="C108" s="9">
        <v>2023</v>
      </c>
      <c r="D108" s="9" t="str">
        <f>_xlfn.XLOOKUP($A108,'BACK DATA'!$A:$A,'BACK DATA'!$C:$C)</f>
        <v>IL-6</v>
      </c>
      <c r="E108" s="17">
        <f>COUNTIFS('Raw Data'!$C:$C,'파트별 아이템별 차트'!$B108,'Raw Data'!$D:$D,'파트별 아이템별 차트'!$D108,'Raw Data'!$A:$A,'파트별 아이템별 차트'!$C108,'Raw Data'!$B:$B,'파트별 아이템별 차트'!E$2)</f>
        <v>1</v>
      </c>
      <c r="F108" s="18">
        <f>COUNTIFS('Raw Data'!$C:$C,'파트별 아이템별 차트'!$B108,'Raw Data'!$D:$D,'파트별 아이템별 차트'!$D108,'Raw Data'!$A:$A,'파트별 아이템별 차트'!$C108,'Raw Data'!$B:$B,'파트별 아이템별 차트'!F$2)</f>
        <v>0</v>
      </c>
      <c r="G108" s="18">
        <f>COUNTIFS('Raw Data'!$C:$C,'파트별 아이템별 차트'!$B108,'Raw Data'!$D:$D,'파트별 아이템별 차트'!$D108,'Raw Data'!$A:$A,'파트별 아이템별 차트'!$C108,'Raw Data'!$B:$B,'파트별 아이템별 차트'!G$2)</f>
        <v>0</v>
      </c>
      <c r="H108" s="18">
        <f>COUNTIFS('Raw Data'!$C:$C,'파트별 아이템별 차트'!$B108,'Raw Data'!$D:$D,'파트별 아이템별 차트'!$D108,'Raw Data'!$A:$A,'파트별 아이템별 차트'!$C108,'Raw Data'!$B:$B,'파트별 아이템별 차트'!H$2)</f>
        <v>0</v>
      </c>
      <c r="I108" s="18">
        <f>COUNTIFS('Raw Data'!$C:$C,'파트별 아이템별 차트'!$B108,'Raw Data'!$D:$D,'파트별 아이템별 차트'!$D108,'Raw Data'!$A:$A,'파트별 아이템별 차트'!$C108,'Raw Data'!$B:$B,'파트별 아이템별 차트'!I$2)</f>
        <v>0</v>
      </c>
      <c r="J108" s="18">
        <f>COUNTIFS('Raw Data'!$C:$C,'파트별 아이템별 차트'!$B108,'Raw Data'!$D:$D,'파트별 아이템별 차트'!$D108,'Raw Data'!$A:$A,'파트별 아이템별 차트'!$C108,'Raw Data'!$B:$B,'파트별 아이템별 차트'!J$2)</f>
        <v>0</v>
      </c>
      <c r="K108" s="18">
        <f>COUNTIFS('Raw Data'!$C:$C,'파트별 아이템별 차트'!$B108,'Raw Data'!$D:$D,'파트별 아이템별 차트'!$D108,'Raw Data'!$A:$A,'파트별 아이템별 차트'!$C108,'Raw Data'!$B:$B,'파트별 아이템별 차트'!K$2)</f>
        <v>0</v>
      </c>
      <c r="L108" s="18">
        <f>COUNTIFS('Raw Data'!$C:$C,'파트별 아이템별 차트'!$B108,'Raw Data'!$D:$D,'파트별 아이템별 차트'!$D108,'Raw Data'!$A:$A,'파트별 아이템별 차트'!$C108,'Raw Data'!$B:$B,'파트별 아이템별 차트'!L$2)</f>
        <v>0</v>
      </c>
      <c r="M108" s="18">
        <f>COUNTIFS('Raw Data'!$C:$C,'파트별 아이템별 차트'!$B108,'Raw Data'!$D:$D,'파트별 아이템별 차트'!$D108,'Raw Data'!$A:$A,'파트별 아이템별 차트'!$C108,'Raw Data'!$B:$B,'파트별 아이템별 차트'!M$2)</f>
        <v>0</v>
      </c>
      <c r="N108" s="18">
        <f>COUNTIFS('Raw Data'!$C:$C,'파트별 아이템별 차트'!$B108,'Raw Data'!$D:$D,'파트별 아이템별 차트'!$D108,'Raw Data'!$A:$A,'파트별 아이템별 차트'!$C108,'Raw Data'!$B:$B,'파트별 아이템별 차트'!N$2)</f>
        <v>0</v>
      </c>
      <c r="O108" s="18">
        <f>COUNTIFS('Raw Data'!$C:$C,'파트별 아이템별 차트'!$B108,'Raw Data'!$D:$D,'파트별 아이템별 차트'!$D108,'Raw Data'!$A:$A,'파트별 아이템별 차트'!$C108,'Raw Data'!$B:$B,'파트별 아이템별 차트'!O$2)</f>
        <v>0</v>
      </c>
      <c r="P108" s="19">
        <f>COUNTIFS('Raw Data'!$C:$C,'파트별 아이템별 차트'!$B108,'Raw Data'!$D:$D,'파트별 아이템별 차트'!$D108,'Raw Data'!$A:$A,'파트별 아이템별 차트'!$C108,'Raw Data'!$B:$B,'파트별 아이템별 차트'!P$2)</f>
        <v>0</v>
      </c>
      <c r="Q108" s="10">
        <f t="shared" si="65"/>
        <v>1</v>
      </c>
    </row>
    <row r="109" spans="1:17">
      <c r="A109" s="7">
        <f t="shared" ref="A109" si="103">A107+1</f>
        <v>53</v>
      </c>
      <c r="B109" s="7" t="str">
        <f>_xlfn.XLOOKUP($A109,'BACK DATA'!$A:$A,'BACK DATA'!$B:$B)</f>
        <v>ichroma</v>
      </c>
      <c r="C109" s="7">
        <v>2022</v>
      </c>
      <c r="D109" s="7" t="str">
        <f>_xlfn.XLOOKUP($A109,'BACK DATA'!$A:$A,'BACK DATA'!$C:$C)</f>
        <v>Cystatin C</v>
      </c>
      <c r="E109" s="14">
        <f>COUNTIFS('Raw Data'!$C:$C,'파트별 아이템별 차트'!$B109,'Raw Data'!$D:$D,'파트별 아이템별 차트'!$D109,'Raw Data'!$A:$A,'파트별 아이템별 차트'!$C109,'Raw Data'!$B:$B,'파트별 아이템별 차트'!E$2)</f>
        <v>0</v>
      </c>
      <c r="F109" s="15">
        <f>COUNTIFS('Raw Data'!$C:$C,'파트별 아이템별 차트'!$B109,'Raw Data'!$D:$D,'파트별 아이템별 차트'!$D109,'Raw Data'!$A:$A,'파트별 아이템별 차트'!$C109,'Raw Data'!$B:$B,'파트별 아이템별 차트'!F$2)</f>
        <v>0</v>
      </c>
      <c r="G109" s="15">
        <f>COUNTIFS('Raw Data'!$C:$C,'파트별 아이템별 차트'!$B109,'Raw Data'!$D:$D,'파트별 아이템별 차트'!$D109,'Raw Data'!$A:$A,'파트별 아이템별 차트'!$C109,'Raw Data'!$B:$B,'파트별 아이템별 차트'!G$2)</f>
        <v>0</v>
      </c>
      <c r="H109" s="15">
        <f>COUNTIFS('Raw Data'!$C:$C,'파트별 아이템별 차트'!$B109,'Raw Data'!$D:$D,'파트별 아이템별 차트'!$D109,'Raw Data'!$A:$A,'파트별 아이템별 차트'!$C109,'Raw Data'!$B:$B,'파트별 아이템별 차트'!H$2)</f>
        <v>0</v>
      </c>
      <c r="I109" s="15">
        <f>COUNTIFS('Raw Data'!$C:$C,'파트별 아이템별 차트'!$B109,'Raw Data'!$D:$D,'파트별 아이템별 차트'!$D109,'Raw Data'!$A:$A,'파트별 아이템별 차트'!$C109,'Raw Data'!$B:$B,'파트별 아이템별 차트'!I$2)</f>
        <v>0</v>
      </c>
      <c r="J109" s="15">
        <f>COUNTIFS('Raw Data'!$C:$C,'파트별 아이템별 차트'!$B109,'Raw Data'!$D:$D,'파트별 아이템별 차트'!$D109,'Raw Data'!$A:$A,'파트별 아이템별 차트'!$C109,'Raw Data'!$B:$B,'파트별 아이템별 차트'!J$2)</f>
        <v>0</v>
      </c>
      <c r="K109" s="15">
        <f>COUNTIFS('Raw Data'!$C:$C,'파트별 아이템별 차트'!$B109,'Raw Data'!$D:$D,'파트별 아이템별 차트'!$D109,'Raw Data'!$A:$A,'파트별 아이템별 차트'!$C109,'Raw Data'!$B:$B,'파트별 아이템별 차트'!K$2)</f>
        <v>0</v>
      </c>
      <c r="L109" s="15">
        <f>COUNTIFS('Raw Data'!$C:$C,'파트별 아이템별 차트'!$B109,'Raw Data'!$D:$D,'파트별 아이템별 차트'!$D109,'Raw Data'!$A:$A,'파트별 아이템별 차트'!$C109,'Raw Data'!$B:$B,'파트별 아이템별 차트'!L$2)</f>
        <v>0</v>
      </c>
      <c r="M109" s="15">
        <f>COUNTIFS('Raw Data'!$C:$C,'파트별 아이템별 차트'!$B109,'Raw Data'!$D:$D,'파트별 아이템별 차트'!$D109,'Raw Data'!$A:$A,'파트별 아이템별 차트'!$C109,'Raw Data'!$B:$B,'파트별 아이템별 차트'!M$2)</f>
        <v>0</v>
      </c>
      <c r="N109" s="15">
        <f>COUNTIFS('Raw Data'!$C:$C,'파트별 아이템별 차트'!$B109,'Raw Data'!$D:$D,'파트별 아이템별 차트'!$D109,'Raw Data'!$A:$A,'파트별 아이템별 차트'!$C109,'Raw Data'!$B:$B,'파트별 아이템별 차트'!N$2)</f>
        <v>0</v>
      </c>
      <c r="O109" s="15">
        <f>COUNTIFS('Raw Data'!$C:$C,'파트별 아이템별 차트'!$B109,'Raw Data'!$D:$D,'파트별 아이템별 차트'!$D109,'Raw Data'!$A:$A,'파트별 아이템별 차트'!$C109,'Raw Data'!$B:$B,'파트별 아이템별 차트'!O$2)</f>
        <v>0</v>
      </c>
      <c r="P109" s="16">
        <f>COUNTIFS('Raw Data'!$C:$C,'파트별 아이템별 차트'!$B109,'Raw Data'!$D:$D,'파트별 아이템별 차트'!$D109,'Raw Data'!$A:$A,'파트별 아이템별 차트'!$C109,'Raw Data'!$B:$B,'파트별 아이템별 차트'!P$2)</f>
        <v>0</v>
      </c>
      <c r="Q109" s="8">
        <f t="shared" si="65"/>
        <v>0</v>
      </c>
    </row>
    <row r="110" spans="1:17">
      <c r="A110" s="9">
        <f t="shared" ref="A110" si="104">A109</f>
        <v>53</v>
      </c>
      <c r="B110" s="9" t="str">
        <f>_xlfn.XLOOKUP($A110,'BACK DATA'!$A:$A,'BACK DATA'!$B:$B)</f>
        <v>ichroma</v>
      </c>
      <c r="C110" s="9">
        <v>2023</v>
      </c>
      <c r="D110" s="9" t="str">
        <f>_xlfn.XLOOKUP($A110,'BACK DATA'!$A:$A,'BACK DATA'!$C:$C)</f>
        <v>Cystatin C</v>
      </c>
      <c r="E110" s="17">
        <f>COUNTIFS('Raw Data'!$C:$C,'파트별 아이템별 차트'!$B110,'Raw Data'!$D:$D,'파트별 아이템별 차트'!$D110,'Raw Data'!$A:$A,'파트별 아이템별 차트'!$C110,'Raw Data'!$B:$B,'파트별 아이템별 차트'!E$2)</f>
        <v>0</v>
      </c>
      <c r="F110" s="18">
        <f>COUNTIFS('Raw Data'!$C:$C,'파트별 아이템별 차트'!$B110,'Raw Data'!$D:$D,'파트별 아이템별 차트'!$D110,'Raw Data'!$A:$A,'파트별 아이템별 차트'!$C110,'Raw Data'!$B:$B,'파트별 아이템별 차트'!F$2)</f>
        <v>0</v>
      </c>
      <c r="G110" s="18">
        <f>COUNTIFS('Raw Data'!$C:$C,'파트별 아이템별 차트'!$B110,'Raw Data'!$D:$D,'파트별 아이템별 차트'!$D110,'Raw Data'!$A:$A,'파트별 아이템별 차트'!$C110,'Raw Data'!$B:$B,'파트별 아이템별 차트'!G$2)</f>
        <v>1</v>
      </c>
      <c r="H110" s="18">
        <f>COUNTIFS('Raw Data'!$C:$C,'파트별 아이템별 차트'!$B110,'Raw Data'!$D:$D,'파트별 아이템별 차트'!$D110,'Raw Data'!$A:$A,'파트별 아이템별 차트'!$C110,'Raw Data'!$B:$B,'파트별 아이템별 차트'!H$2)</f>
        <v>0</v>
      </c>
      <c r="I110" s="18">
        <f>COUNTIFS('Raw Data'!$C:$C,'파트별 아이템별 차트'!$B110,'Raw Data'!$D:$D,'파트별 아이템별 차트'!$D110,'Raw Data'!$A:$A,'파트별 아이템별 차트'!$C110,'Raw Data'!$B:$B,'파트별 아이템별 차트'!I$2)</f>
        <v>0</v>
      </c>
      <c r="J110" s="18">
        <f>COUNTIFS('Raw Data'!$C:$C,'파트별 아이템별 차트'!$B110,'Raw Data'!$D:$D,'파트별 아이템별 차트'!$D110,'Raw Data'!$A:$A,'파트별 아이템별 차트'!$C110,'Raw Data'!$B:$B,'파트별 아이템별 차트'!J$2)</f>
        <v>0</v>
      </c>
      <c r="K110" s="18">
        <f>COUNTIFS('Raw Data'!$C:$C,'파트별 아이템별 차트'!$B110,'Raw Data'!$D:$D,'파트별 아이템별 차트'!$D110,'Raw Data'!$A:$A,'파트별 아이템별 차트'!$C110,'Raw Data'!$B:$B,'파트별 아이템별 차트'!K$2)</f>
        <v>0</v>
      </c>
      <c r="L110" s="18">
        <f>COUNTIFS('Raw Data'!$C:$C,'파트별 아이템별 차트'!$B110,'Raw Data'!$D:$D,'파트별 아이템별 차트'!$D110,'Raw Data'!$A:$A,'파트별 아이템별 차트'!$C110,'Raw Data'!$B:$B,'파트별 아이템별 차트'!L$2)</f>
        <v>0</v>
      </c>
      <c r="M110" s="18">
        <f>COUNTIFS('Raw Data'!$C:$C,'파트별 아이템별 차트'!$B110,'Raw Data'!$D:$D,'파트별 아이템별 차트'!$D110,'Raw Data'!$A:$A,'파트별 아이템별 차트'!$C110,'Raw Data'!$B:$B,'파트별 아이템별 차트'!M$2)</f>
        <v>0</v>
      </c>
      <c r="N110" s="18">
        <f>COUNTIFS('Raw Data'!$C:$C,'파트별 아이템별 차트'!$B110,'Raw Data'!$D:$D,'파트별 아이템별 차트'!$D110,'Raw Data'!$A:$A,'파트별 아이템별 차트'!$C110,'Raw Data'!$B:$B,'파트별 아이템별 차트'!N$2)</f>
        <v>0</v>
      </c>
      <c r="O110" s="18">
        <f>COUNTIFS('Raw Data'!$C:$C,'파트별 아이템별 차트'!$B110,'Raw Data'!$D:$D,'파트별 아이템별 차트'!$D110,'Raw Data'!$A:$A,'파트별 아이템별 차트'!$C110,'Raw Data'!$B:$B,'파트별 아이템별 차트'!O$2)</f>
        <v>0</v>
      </c>
      <c r="P110" s="19">
        <f>COUNTIFS('Raw Data'!$C:$C,'파트별 아이템별 차트'!$B110,'Raw Data'!$D:$D,'파트별 아이템별 차트'!$D110,'Raw Data'!$A:$A,'파트별 아이템별 차트'!$C110,'Raw Data'!$B:$B,'파트별 아이템별 차트'!P$2)</f>
        <v>0</v>
      </c>
      <c r="Q110" s="10">
        <f t="shared" si="65"/>
        <v>1</v>
      </c>
    </row>
    <row r="111" spans="1:17">
      <c r="A111" s="7">
        <f t="shared" ref="A111" si="105">A109+1</f>
        <v>54</v>
      </c>
      <c r="B111" s="7" t="str">
        <f>_xlfn.XLOOKUP($A111,'BACK DATA'!$A:$A,'BACK DATA'!$B:$B)</f>
        <v>ichroma</v>
      </c>
      <c r="C111" s="7">
        <v>2022</v>
      </c>
      <c r="D111" s="7" t="str">
        <f>_xlfn.XLOOKUP($A111,'BACK DATA'!$A:$A,'BACK DATA'!$C:$C)</f>
        <v>HBsAg</v>
      </c>
      <c r="E111" s="14">
        <f>COUNTIFS('Raw Data'!$C:$C,'파트별 아이템별 차트'!$B111,'Raw Data'!$D:$D,'파트별 아이템별 차트'!$D111,'Raw Data'!$A:$A,'파트별 아이템별 차트'!$C111,'Raw Data'!$B:$B,'파트별 아이템별 차트'!E$2)</f>
        <v>0</v>
      </c>
      <c r="F111" s="15">
        <f>COUNTIFS('Raw Data'!$C:$C,'파트별 아이템별 차트'!$B111,'Raw Data'!$D:$D,'파트별 아이템별 차트'!$D111,'Raw Data'!$A:$A,'파트별 아이템별 차트'!$C111,'Raw Data'!$B:$B,'파트별 아이템별 차트'!F$2)</f>
        <v>0</v>
      </c>
      <c r="G111" s="15">
        <f>COUNTIFS('Raw Data'!$C:$C,'파트별 아이템별 차트'!$B111,'Raw Data'!$D:$D,'파트별 아이템별 차트'!$D111,'Raw Data'!$A:$A,'파트별 아이템별 차트'!$C111,'Raw Data'!$B:$B,'파트별 아이템별 차트'!G$2)</f>
        <v>0</v>
      </c>
      <c r="H111" s="15">
        <f>COUNTIFS('Raw Data'!$C:$C,'파트별 아이템별 차트'!$B111,'Raw Data'!$D:$D,'파트별 아이템별 차트'!$D111,'Raw Data'!$A:$A,'파트별 아이템별 차트'!$C111,'Raw Data'!$B:$B,'파트별 아이템별 차트'!H$2)</f>
        <v>0</v>
      </c>
      <c r="I111" s="15">
        <f>COUNTIFS('Raw Data'!$C:$C,'파트별 아이템별 차트'!$B111,'Raw Data'!$D:$D,'파트별 아이템별 차트'!$D111,'Raw Data'!$A:$A,'파트별 아이템별 차트'!$C111,'Raw Data'!$B:$B,'파트별 아이템별 차트'!I$2)</f>
        <v>0</v>
      </c>
      <c r="J111" s="15">
        <f>COUNTIFS('Raw Data'!$C:$C,'파트별 아이템별 차트'!$B111,'Raw Data'!$D:$D,'파트별 아이템별 차트'!$D111,'Raw Data'!$A:$A,'파트별 아이템별 차트'!$C111,'Raw Data'!$B:$B,'파트별 아이템별 차트'!J$2)</f>
        <v>1</v>
      </c>
      <c r="K111" s="15">
        <f>COUNTIFS('Raw Data'!$C:$C,'파트별 아이템별 차트'!$B111,'Raw Data'!$D:$D,'파트별 아이템별 차트'!$D111,'Raw Data'!$A:$A,'파트별 아이템별 차트'!$C111,'Raw Data'!$B:$B,'파트별 아이템별 차트'!K$2)</f>
        <v>0</v>
      </c>
      <c r="L111" s="15">
        <f>COUNTIFS('Raw Data'!$C:$C,'파트별 아이템별 차트'!$B111,'Raw Data'!$D:$D,'파트별 아이템별 차트'!$D111,'Raw Data'!$A:$A,'파트별 아이템별 차트'!$C111,'Raw Data'!$B:$B,'파트별 아이템별 차트'!L$2)</f>
        <v>0</v>
      </c>
      <c r="M111" s="15">
        <f>COUNTIFS('Raw Data'!$C:$C,'파트별 아이템별 차트'!$B111,'Raw Data'!$D:$D,'파트별 아이템별 차트'!$D111,'Raw Data'!$A:$A,'파트별 아이템별 차트'!$C111,'Raw Data'!$B:$B,'파트별 아이템별 차트'!M$2)</f>
        <v>0</v>
      </c>
      <c r="N111" s="15">
        <f>COUNTIFS('Raw Data'!$C:$C,'파트별 아이템별 차트'!$B111,'Raw Data'!$D:$D,'파트별 아이템별 차트'!$D111,'Raw Data'!$A:$A,'파트별 아이템별 차트'!$C111,'Raw Data'!$B:$B,'파트별 아이템별 차트'!N$2)</f>
        <v>0</v>
      </c>
      <c r="O111" s="15">
        <f>COUNTIFS('Raw Data'!$C:$C,'파트별 아이템별 차트'!$B111,'Raw Data'!$D:$D,'파트별 아이템별 차트'!$D111,'Raw Data'!$A:$A,'파트별 아이템별 차트'!$C111,'Raw Data'!$B:$B,'파트별 아이템별 차트'!O$2)</f>
        <v>0</v>
      </c>
      <c r="P111" s="16">
        <f>COUNTIFS('Raw Data'!$C:$C,'파트별 아이템별 차트'!$B111,'Raw Data'!$D:$D,'파트별 아이템별 차트'!$D111,'Raw Data'!$A:$A,'파트별 아이템별 차트'!$C111,'Raw Data'!$B:$B,'파트별 아이템별 차트'!P$2)</f>
        <v>0</v>
      </c>
      <c r="Q111" s="8">
        <f t="shared" si="65"/>
        <v>1</v>
      </c>
    </row>
    <row r="112" spans="1:17">
      <c r="A112" s="9">
        <f t="shared" ref="A112" si="106">A111</f>
        <v>54</v>
      </c>
      <c r="B112" s="9" t="str">
        <f>_xlfn.XLOOKUP($A112,'BACK DATA'!$A:$A,'BACK DATA'!$B:$B)</f>
        <v>ichroma</v>
      </c>
      <c r="C112" s="9">
        <v>2023</v>
      </c>
      <c r="D112" s="9" t="str">
        <f>_xlfn.XLOOKUP($A112,'BACK DATA'!$A:$A,'BACK DATA'!$C:$C)</f>
        <v>HBsAg</v>
      </c>
      <c r="E112" s="17">
        <f>COUNTIFS('Raw Data'!$C:$C,'파트별 아이템별 차트'!$B112,'Raw Data'!$D:$D,'파트별 아이템별 차트'!$D112,'Raw Data'!$A:$A,'파트별 아이템별 차트'!$C112,'Raw Data'!$B:$B,'파트별 아이템별 차트'!E$2)</f>
        <v>0</v>
      </c>
      <c r="F112" s="18">
        <f>COUNTIFS('Raw Data'!$C:$C,'파트별 아이템별 차트'!$B112,'Raw Data'!$D:$D,'파트별 아이템별 차트'!$D112,'Raw Data'!$A:$A,'파트별 아이템별 차트'!$C112,'Raw Data'!$B:$B,'파트별 아이템별 차트'!F$2)</f>
        <v>0</v>
      </c>
      <c r="G112" s="18">
        <f>COUNTIFS('Raw Data'!$C:$C,'파트별 아이템별 차트'!$B112,'Raw Data'!$D:$D,'파트별 아이템별 차트'!$D112,'Raw Data'!$A:$A,'파트별 아이템별 차트'!$C112,'Raw Data'!$B:$B,'파트별 아이템별 차트'!G$2)</f>
        <v>0</v>
      </c>
      <c r="H112" s="18">
        <f>COUNTIFS('Raw Data'!$C:$C,'파트별 아이템별 차트'!$B112,'Raw Data'!$D:$D,'파트별 아이템별 차트'!$D112,'Raw Data'!$A:$A,'파트별 아이템별 차트'!$C112,'Raw Data'!$B:$B,'파트별 아이템별 차트'!H$2)</f>
        <v>0</v>
      </c>
      <c r="I112" s="18">
        <f>COUNTIFS('Raw Data'!$C:$C,'파트별 아이템별 차트'!$B112,'Raw Data'!$D:$D,'파트별 아이템별 차트'!$D112,'Raw Data'!$A:$A,'파트별 아이템별 차트'!$C112,'Raw Data'!$B:$B,'파트별 아이템별 차트'!I$2)</f>
        <v>0</v>
      </c>
      <c r="J112" s="18">
        <f>COUNTIFS('Raw Data'!$C:$C,'파트별 아이템별 차트'!$B112,'Raw Data'!$D:$D,'파트별 아이템별 차트'!$D112,'Raw Data'!$A:$A,'파트별 아이템별 차트'!$C112,'Raw Data'!$B:$B,'파트별 아이템별 차트'!J$2)</f>
        <v>0</v>
      </c>
      <c r="K112" s="18">
        <f>COUNTIFS('Raw Data'!$C:$C,'파트별 아이템별 차트'!$B112,'Raw Data'!$D:$D,'파트별 아이템별 차트'!$D112,'Raw Data'!$A:$A,'파트별 아이템별 차트'!$C112,'Raw Data'!$B:$B,'파트별 아이템별 차트'!K$2)</f>
        <v>1</v>
      </c>
      <c r="L112" s="18">
        <f>COUNTIFS('Raw Data'!$C:$C,'파트별 아이템별 차트'!$B112,'Raw Data'!$D:$D,'파트별 아이템별 차트'!$D112,'Raw Data'!$A:$A,'파트별 아이템별 차트'!$C112,'Raw Data'!$B:$B,'파트별 아이템별 차트'!L$2)</f>
        <v>0</v>
      </c>
      <c r="M112" s="18">
        <f>COUNTIFS('Raw Data'!$C:$C,'파트별 아이템별 차트'!$B112,'Raw Data'!$D:$D,'파트별 아이템별 차트'!$D112,'Raw Data'!$A:$A,'파트별 아이템별 차트'!$C112,'Raw Data'!$B:$B,'파트별 아이템별 차트'!M$2)</f>
        <v>0</v>
      </c>
      <c r="N112" s="18">
        <f>COUNTIFS('Raw Data'!$C:$C,'파트별 아이템별 차트'!$B112,'Raw Data'!$D:$D,'파트별 아이템별 차트'!$D112,'Raw Data'!$A:$A,'파트별 아이템별 차트'!$C112,'Raw Data'!$B:$B,'파트별 아이템별 차트'!N$2)</f>
        <v>0</v>
      </c>
      <c r="O112" s="18">
        <f>COUNTIFS('Raw Data'!$C:$C,'파트별 아이템별 차트'!$B112,'Raw Data'!$D:$D,'파트별 아이템별 차트'!$D112,'Raw Data'!$A:$A,'파트별 아이템별 차트'!$C112,'Raw Data'!$B:$B,'파트별 아이템별 차트'!O$2)</f>
        <v>0</v>
      </c>
      <c r="P112" s="19">
        <f>COUNTIFS('Raw Data'!$C:$C,'파트별 아이템별 차트'!$B112,'Raw Data'!$D:$D,'파트별 아이템별 차트'!$D112,'Raw Data'!$A:$A,'파트별 아이템별 차트'!$C112,'Raw Data'!$B:$B,'파트별 아이템별 차트'!P$2)</f>
        <v>0</v>
      </c>
      <c r="Q112" s="10">
        <f t="shared" si="65"/>
        <v>1</v>
      </c>
    </row>
    <row r="113" spans="1:17">
      <c r="A113" s="7">
        <f t="shared" ref="A113" si="107">A111+1</f>
        <v>55</v>
      </c>
      <c r="B113" s="7" t="str">
        <f>_xlfn.XLOOKUP($A113,'BACK DATA'!$A:$A,'BACK DATA'!$B:$B)</f>
        <v>ichroma</v>
      </c>
      <c r="C113" s="7">
        <v>2022</v>
      </c>
      <c r="D113" s="7" t="str">
        <f>_xlfn.XLOOKUP($A113,'BACK DATA'!$A:$A,'BACK DATA'!$C:$C)</f>
        <v>CDV IgG/IgM</v>
      </c>
      <c r="E113" s="14">
        <f>COUNTIFS('Raw Data'!$C:$C,'파트별 아이템별 차트'!$B113,'Raw Data'!$D:$D,'파트별 아이템별 차트'!$D113,'Raw Data'!$A:$A,'파트별 아이템별 차트'!$C113,'Raw Data'!$B:$B,'파트별 아이템별 차트'!E$2)</f>
        <v>0</v>
      </c>
      <c r="F113" s="15">
        <f>COUNTIFS('Raw Data'!$C:$C,'파트별 아이템별 차트'!$B113,'Raw Data'!$D:$D,'파트별 아이템별 차트'!$D113,'Raw Data'!$A:$A,'파트별 아이템별 차트'!$C113,'Raw Data'!$B:$B,'파트별 아이템별 차트'!F$2)</f>
        <v>0</v>
      </c>
      <c r="G113" s="15">
        <f>COUNTIFS('Raw Data'!$C:$C,'파트별 아이템별 차트'!$B113,'Raw Data'!$D:$D,'파트별 아이템별 차트'!$D113,'Raw Data'!$A:$A,'파트별 아이템별 차트'!$C113,'Raw Data'!$B:$B,'파트별 아이템별 차트'!G$2)</f>
        <v>0</v>
      </c>
      <c r="H113" s="15">
        <f>COUNTIFS('Raw Data'!$C:$C,'파트별 아이템별 차트'!$B113,'Raw Data'!$D:$D,'파트별 아이템별 차트'!$D113,'Raw Data'!$A:$A,'파트별 아이템별 차트'!$C113,'Raw Data'!$B:$B,'파트별 아이템별 차트'!H$2)</f>
        <v>1</v>
      </c>
      <c r="I113" s="15">
        <f>COUNTIFS('Raw Data'!$C:$C,'파트별 아이템별 차트'!$B113,'Raw Data'!$D:$D,'파트별 아이템별 차트'!$D113,'Raw Data'!$A:$A,'파트별 아이템별 차트'!$C113,'Raw Data'!$B:$B,'파트별 아이템별 차트'!I$2)</f>
        <v>0</v>
      </c>
      <c r="J113" s="15">
        <f>COUNTIFS('Raw Data'!$C:$C,'파트별 아이템별 차트'!$B113,'Raw Data'!$D:$D,'파트별 아이템별 차트'!$D113,'Raw Data'!$A:$A,'파트별 아이템별 차트'!$C113,'Raw Data'!$B:$B,'파트별 아이템별 차트'!J$2)</f>
        <v>0</v>
      </c>
      <c r="K113" s="15">
        <f>COUNTIFS('Raw Data'!$C:$C,'파트별 아이템별 차트'!$B113,'Raw Data'!$D:$D,'파트별 아이템별 차트'!$D113,'Raw Data'!$A:$A,'파트별 아이템별 차트'!$C113,'Raw Data'!$B:$B,'파트별 아이템별 차트'!K$2)</f>
        <v>0</v>
      </c>
      <c r="L113" s="15">
        <f>COUNTIFS('Raw Data'!$C:$C,'파트별 아이템별 차트'!$B113,'Raw Data'!$D:$D,'파트별 아이템별 차트'!$D113,'Raw Data'!$A:$A,'파트별 아이템별 차트'!$C113,'Raw Data'!$B:$B,'파트별 아이템별 차트'!L$2)</f>
        <v>0</v>
      </c>
      <c r="M113" s="15">
        <f>COUNTIFS('Raw Data'!$C:$C,'파트별 아이템별 차트'!$B113,'Raw Data'!$D:$D,'파트별 아이템별 차트'!$D113,'Raw Data'!$A:$A,'파트별 아이템별 차트'!$C113,'Raw Data'!$B:$B,'파트별 아이템별 차트'!M$2)</f>
        <v>0</v>
      </c>
      <c r="N113" s="15">
        <f>COUNTIFS('Raw Data'!$C:$C,'파트별 아이템별 차트'!$B113,'Raw Data'!$D:$D,'파트별 아이템별 차트'!$D113,'Raw Data'!$A:$A,'파트별 아이템별 차트'!$C113,'Raw Data'!$B:$B,'파트별 아이템별 차트'!N$2)</f>
        <v>0</v>
      </c>
      <c r="O113" s="15">
        <f>COUNTIFS('Raw Data'!$C:$C,'파트별 아이템별 차트'!$B113,'Raw Data'!$D:$D,'파트별 아이템별 차트'!$D113,'Raw Data'!$A:$A,'파트별 아이템별 차트'!$C113,'Raw Data'!$B:$B,'파트별 아이템별 차트'!O$2)</f>
        <v>0</v>
      </c>
      <c r="P113" s="16">
        <f>COUNTIFS('Raw Data'!$C:$C,'파트별 아이템별 차트'!$B113,'Raw Data'!$D:$D,'파트별 아이템별 차트'!$D113,'Raw Data'!$A:$A,'파트별 아이템별 차트'!$C113,'Raw Data'!$B:$B,'파트별 아이템별 차트'!P$2)</f>
        <v>0</v>
      </c>
      <c r="Q113" s="8">
        <f t="shared" si="65"/>
        <v>1</v>
      </c>
    </row>
    <row r="114" spans="1:17">
      <c r="A114" s="9">
        <f t="shared" ref="A114" si="108">A113</f>
        <v>55</v>
      </c>
      <c r="B114" s="9" t="str">
        <f>_xlfn.XLOOKUP($A114,'BACK DATA'!$A:$A,'BACK DATA'!$B:$B)</f>
        <v>ichroma</v>
      </c>
      <c r="C114" s="9">
        <v>2023</v>
      </c>
      <c r="D114" s="9" t="str">
        <f>_xlfn.XLOOKUP($A114,'BACK DATA'!$A:$A,'BACK DATA'!$C:$C)</f>
        <v>CDV IgG/IgM</v>
      </c>
      <c r="E114" s="17">
        <f>COUNTIFS('Raw Data'!$C:$C,'파트별 아이템별 차트'!$B114,'Raw Data'!$D:$D,'파트별 아이템별 차트'!$D114,'Raw Data'!$A:$A,'파트별 아이템별 차트'!$C114,'Raw Data'!$B:$B,'파트별 아이템별 차트'!E$2)</f>
        <v>0</v>
      </c>
      <c r="F114" s="18">
        <f>COUNTIFS('Raw Data'!$C:$C,'파트별 아이템별 차트'!$B114,'Raw Data'!$D:$D,'파트별 아이템별 차트'!$D114,'Raw Data'!$A:$A,'파트별 아이템별 차트'!$C114,'Raw Data'!$B:$B,'파트별 아이템별 차트'!F$2)</f>
        <v>0</v>
      </c>
      <c r="G114" s="18">
        <f>COUNTIFS('Raw Data'!$C:$C,'파트별 아이템별 차트'!$B114,'Raw Data'!$D:$D,'파트별 아이템별 차트'!$D114,'Raw Data'!$A:$A,'파트별 아이템별 차트'!$C114,'Raw Data'!$B:$B,'파트별 아이템별 차트'!G$2)</f>
        <v>0</v>
      </c>
      <c r="H114" s="18">
        <f>COUNTIFS('Raw Data'!$C:$C,'파트별 아이템별 차트'!$B114,'Raw Data'!$D:$D,'파트별 아이템별 차트'!$D114,'Raw Data'!$A:$A,'파트별 아이템별 차트'!$C114,'Raw Data'!$B:$B,'파트별 아이템별 차트'!H$2)</f>
        <v>0</v>
      </c>
      <c r="I114" s="18">
        <f>COUNTIFS('Raw Data'!$C:$C,'파트별 아이템별 차트'!$B114,'Raw Data'!$D:$D,'파트별 아이템별 차트'!$D114,'Raw Data'!$A:$A,'파트별 아이템별 차트'!$C114,'Raw Data'!$B:$B,'파트별 아이템별 차트'!I$2)</f>
        <v>0</v>
      </c>
      <c r="J114" s="18">
        <f>COUNTIFS('Raw Data'!$C:$C,'파트별 아이템별 차트'!$B114,'Raw Data'!$D:$D,'파트별 아이템별 차트'!$D114,'Raw Data'!$A:$A,'파트별 아이템별 차트'!$C114,'Raw Data'!$B:$B,'파트별 아이템별 차트'!J$2)</f>
        <v>0</v>
      </c>
      <c r="K114" s="18">
        <f>COUNTIFS('Raw Data'!$C:$C,'파트별 아이템별 차트'!$B114,'Raw Data'!$D:$D,'파트별 아이템별 차트'!$D114,'Raw Data'!$A:$A,'파트별 아이템별 차트'!$C114,'Raw Data'!$B:$B,'파트별 아이템별 차트'!K$2)</f>
        <v>0</v>
      </c>
      <c r="L114" s="18">
        <f>COUNTIFS('Raw Data'!$C:$C,'파트별 아이템별 차트'!$B114,'Raw Data'!$D:$D,'파트별 아이템별 차트'!$D114,'Raw Data'!$A:$A,'파트별 아이템별 차트'!$C114,'Raw Data'!$B:$B,'파트별 아이템별 차트'!L$2)</f>
        <v>0</v>
      </c>
      <c r="M114" s="18">
        <f>COUNTIFS('Raw Data'!$C:$C,'파트별 아이템별 차트'!$B114,'Raw Data'!$D:$D,'파트별 아이템별 차트'!$D114,'Raw Data'!$A:$A,'파트별 아이템별 차트'!$C114,'Raw Data'!$B:$B,'파트별 아이템별 차트'!M$2)</f>
        <v>1</v>
      </c>
      <c r="N114" s="18">
        <f>COUNTIFS('Raw Data'!$C:$C,'파트별 아이템별 차트'!$B114,'Raw Data'!$D:$D,'파트별 아이템별 차트'!$D114,'Raw Data'!$A:$A,'파트별 아이템별 차트'!$C114,'Raw Data'!$B:$B,'파트별 아이템별 차트'!N$2)</f>
        <v>0</v>
      </c>
      <c r="O114" s="18">
        <f>COUNTIFS('Raw Data'!$C:$C,'파트별 아이템별 차트'!$B114,'Raw Data'!$D:$D,'파트별 아이템별 차트'!$D114,'Raw Data'!$A:$A,'파트별 아이템별 차트'!$C114,'Raw Data'!$B:$B,'파트별 아이템별 차트'!O$2)</f>
        <v>0</v>
      </c>
      <c r="P114" s="19">
        <f>COUNTIFS('Raw Data'!$C:$C,'파트별 아이템별 차트'!$B114,'Raw Data'!$D:$D,'파트별 아이템별 차트'!$D114,'Raw Data'!$A:$A,'파트별 아이템별 차트'!$C114,'Raw Data'!$B:$B,'파트별 아이템별 차트'!P$2)</f>
        <v>0</v>
      </c>
      <c r="Q114" s="10">
        <f t="shared" si="65"/>
        <v>1</v>
      </c>
    </row>
    <row r="115" spans="1:17">
      <c r="A115" s="7">
        <f t="shared" ref="A115" si="109">A113+1</f>
        <v>56</v>
      </c>
      <c r="B115" s="7" t="str">
        <f>_xlfn.XLOOKUP($A115,'BACK DATA'!$A:$A,'BACK DATA'!$B:$B)</f>
        <v>ichroma</v>
      </c>
      <c r="C115" s="7">
        <v>2022</v>
      </c>
      <c r="D115" s="7" t="str">
        <f>_xlfn.XLOOKUP($A115,'BACK DATA'!$A:$A,'BACK DATA'!$C:$C)</f>
        <v>Feline 3D</v>
      </c>
      <c r="E115" s="14">
        <f>COUNTIFS('Raw Data'!$C:$C,'파트별 아이템별 차트'!$B115,'Raw Data'!$D:$D,'파트별 아이템별 차트'!$D115,'Raw Data'!$A:$A,'파트별 아이템별 차트'!$C115,'Raw Data'!$B:$B,'파트별 아이템별 차트'!E$2)</f>
        <v>0</v>
      </c>
      <c r="F115" s="15">
        <f>COUNTIFS('Raw Data'!$C:$C,'파트별 아이템별 차트'!$B115,'Raw Data'!$D:$D,'파트별 아이템별 차트'!$D115,'Raw Data'!$A:$A,'파트별 아이템별 차트'!$C115,'Raw Data'!$B:$B,'파트별 아이템별 차트'!F$2)</f>
        <v>0</v>
      </c>
      <c r="G115" s="15">
        <f>COUNTIFS('Raw Data'!$C:$C,'파트별 아이템별 차트'!$B115,'Raw Data'!$D:$D,'파트별 아이템별 차트'!$D115,'Raw Data'!$A:$A,'파트별 아이템별 차트'!$C115,'Raw Data'!$B:$B,'파트별 아이템별 차트'!G$2)</f>
        <v>0</v>
      </c>
      <c r="H115" s="15">
        <f>COUNTIFS('Raw Data'!$C:$C,'파트별 아이템별 차트'!$B115,'Raw Data'!$D:$D,'파트별 아이템별 차트'!$D115,'Raw Data'!$A:$A,'파트별 아이템별 차트'!$C115,'Raw Data'!$B:$B,'파트별 아이템별 차트'!H$2)</f>
        <v>0</v>
      </c>
      <c r="I115" s="15">
        <f>COUNTIFS('Raw Data'!$C:$C,'파트별 아이템별 차트'!$B115,'Raw Data'!$D:$D,'파트별 아이템별 차트'!$D115,'Raw Data'!$A:$A,'파트별 아이템별 차트'!$C115,'Raw Data'!$B:$B,'파트별 아이템별 차트'!I$2)</f>
        <v>0</v>
      </c>
      <c r="J115" s="15">
        <f>COUNTIFS('Raw Data'!$C:$C,'파트별 아이템별 차트'!$B115,'Raw Data'!$D:$D,'파트별 아이템별 차트'!$D115,'Raw Data'!$A:$A,'파트별 아이템별 차트'!$C115,'Raw Data'!$B:$B,'파트별 아이템별 차트'!J$2)</f>
        <v>0</v>
      </c>
      <c r="K115" s="15">
        <f>COUNTIFS('Raw Data'!$C:$C,'파트별 아이템별 차트'!$B115,'Raw Data'!$D:$D,'파트별 아이템별 차트'!$D115,'Raw Data'!$A:$A,'파트별 아이템별 차트'!$C115,'Raw Data'!$B:$B,'파트별 아이템별 차트'!K$2)</f>
        <v>0</v>
      </c>
      <c r="L115" s="15">
        <f>COUNTIFS('Raw Data'!$C:$C,'파트별 아이템별 차트'!$B115,'Raw Data'!$D:$D,'파트별 아이템별 차트'!$D115,'Raw Data'!$A:$A,'파트별 아이템별 차트'!$C115,'Raw Data'!$B:$B,'파트별 아이템별 차트'!L$2)</f>
        <v>0</v>
      </c>
      <c r="M115" s="15">
        <f>COUNTIFS('Raw Data'!$C:$C,'파트별 아이템별 차트'!$B115,'Raw Data'!$D:$D,'파트별 아이템별 차트'!$D115,'Raw Data'!$A:$A,'파트별 아이템별 차트'!$C115,'Raw Data'!$B:$B,'파트별 아이템별 차트'!M$2)</f>
        <v>0</v>
      </c>
      <c r="N115" s="15">
        <f>COUNTIFS('Raw Data'!$C:$C,'파트별 아이템별 차트'!$B115,'Raw Data'!$D:$D,'파트별 아이템별 차트'!$D115,'Raw Data'!$A:$A,'파트별 아이템별 차트'!$C115,'Raw Data'!$B:$B,'파트별 아이템별 차트'!N$2)</f>
        <v>0</v>
      </c>
      <c r="O115" s="15">
        <f>COUNTIFS('Raw Data'!$C:$C,'파트별 아이템별 차트'!$B115,'Raw Data'!$D:$D,'파트별 아이템별 차트'!$D115,'Raw Data'!$A:$A,'파트별 아이템별 차트'!$C115,'Raw Data'!$B:$B,'파트별 아이템별 차트'!O$2)</f>
        <v>0</v>
      </c>
      <c r="P115" s="16">
        <f>COUNTIFS('Raw Data'!$C:$C,'파트별 아이템별 차트'!$B115,'Raw Data'!$D:$D,'파트별 아이템별 차트'!$D115,'Raw Data'!$A:$A,'파트별 아이템별 차트'!$C115,'Raw Data'!$B:$B,'파트별 아이템별 차트'!P$2)</f>
        <v>0</v>
      </c>
      <c r="Q115" s="8">
        <f t="shared" si="65"/>
        <v>0</v>
      </c>
    </row>
    <row r="116" spans="1:17">
      <c r="A116" s="9">
        <f t="shared" ref="A116" si="110">A115</f>
        <v>56</v>
      </c>
      <c r="B116" s="9" t="str">
        <f>_xlfn.XLOOKUP($A116,'BACK DATA'!$A:$A,'BACK DATA'!$B:$B)</f>
        <v>ichroma</v>
      </c>
      <c r="C116" s="9">
        <v>2023</v>
      </c>
      <c r="D116" s="9" t="str">
        <f>_xlfn.XLOOKUP($A116,'BACK DATA'!$A:$A,'BACK DATA'!$C:$C)</f>
        <v>Feline 3D</v>
      </c>
      <c r="E116" s="17">
        <f>COUNTIFS('Raw Data'!$C:$C,'파트별 아이템별 차트'!$B116,'Raw Data'!$D:$D,'파트별 아이템별 차트'!$D116,'Raw Data'!$A:$A,'파트별 아이템별 차트'!$C116,'Raw Data'!$B:$B,'파트별 아이템별 차트'!E$2)</f>
        <v>0</v>
      </c>
      <c r="F116" s="18">
        <f>COUNTIFS('Raw Data'!$C:$C,'파트별 아이템별 차트'!$B116,'Raw Data'!$D:$D,'파트별 아이템별 차트'!$D116,'Raw Data'!$A:$A,'파트별 아이템별 차트'!$C116,'Raw Data'!$B:$B,'파트별 아이템별 차트'!F$2)</f>
        <v>0</v>
      </c>
      <c r="G116" s="18">
        <f>COUNTIFS('Raw Data'!$C:$C,'파트별 아이템별 차트'!$B116,'Raw Data'!$D:$D,'파트별 아이템별 차트'!$D116,'Raw Data'!$A:$A,'파트별 아이템별 차트'!$C116,'Raw Data'!$B:$B,'파트별 아이템별 차트'!G$2)</f>
        <v>0</v>
      </c>
      <c r="H116" s="18">
        <f>COUNTIFS('Raw Data'!$C:$C,'파트별 아이템별 차트'!$B116,'Raw Data'!$D:$D,'파트별 아이템별 차트'!$D116,'Raw Data'!$A:$A,'파트별 아이템별 차트'!$C116,'Raw Data'!$B:$B,'파트별 아이템별 차트'!H$2)</f>
        <v>0</v>
      </c>
      <c r="I116" s="18">
        <f>COUNTIFS('Raw Data'!$C:$C,'파트별 아이템별 차트'!$B116,'Raw Data'!$D:$D,'파트별 아이템별 차트'!$D116,'Raw Data'!$A:$A,'파트별 아이템별 차트'!$C116,'Raw Data'!$B:$B,'파트별 아이템별 차트'!I$2)</f>
        <v>0</v>
      </c>
      <c r="J116" s="18">
        <f>COUNTIFS('Raw Data'!$C:$C,'파트별 아이템별 차트'!$B116,'Raw Data'!$D:$D,'파트별 아이템별 차트'!$D116,'Raw Data'!$A:$A,'파트별 아이템별 차트'!$C116,'Raw Data'!$B:$B,'파트별 아이템별 차트'!J$2)</f>
        <v>0</v>
      </c>
      <c r="K116" s="18">
        <f>COUNTIFS('Raw Data'!$C:$C,'파트별 아이템별 차트'!$B116,'Raw Data'!$D:$D,'파트별 아이템별 차트'!$D116,'Raw Data'!$A:$A,'파트별 아이템별 차트'!$C116,'Raw Data'!$B:$B,'파트별 아이템별 차트'!K$2)</f>
        <v>0</v>
      </c>
      <c r="L116" s="18">
        <f>COUNTIFS('Raw Data'!$C:$C,'파트별 아이템별 차트'!$B116,'Raw Data'!$D:$D,'파트별 아이템별 차트'!$D116,'Raw Data'!$A:$A,'파트별 아이템별 차트'!$C116,'Raw Data'!$B:$B,'파트별 아이템별 차트'!L$2)</f>
        <v>0</v>
      </c>
      <c r="M116" s="18">
        <f>COUNTIFS('Raw Data'!$C:$C,'파트별 아이템별 차트'!$B116,'Raw Data'!$D:$D,'파트별 아이템별 차트'!$D116,'Raw Data'!$A:$A,'파트별 아이템별 차트'!$C116,'Raw Data'!$B:$B,'파트별 아이템별 차트'!M$2)</f>
        <v>1</v>
      </c>
      <c r="N116" s="18">
        <f>COUNTIFS('Raw Data'!$C:$C,'파트별 아이템별 차트'!$B116,'Raw Data'!$D:$D,'파트별 아이템별 차트'!$D116,'Raw Data'!$A:$A,'파트별 아이템별 차트'!$C116,'Raw Data'!$B:$B,'파트별 아이템별 차트'!N$2)</f>
        <v>0</v>
      </c>
      <c r="O116" s="18">
        <f>COUNTIFS('Raw Data'!$C:$C,'파트별 아이템별 차트'!$B116,'Raw Data'!$D:$D,'파트별 아이템별 차트'!$D116,'Raw Data'!$A:$A,'파트별 아이템별 차트'!$C116,'Raw Data'!$B:$B,'파트별 아이템별 차트'!O$2)</f>
        <v>0</v>
      </c>
      <c r="P116" s="19">
        <f>COUNTIFS('Raw Data'!$C:$C,'파트별 아이템별 차트'!$B116,'Raw Data'!$D:$D,'파트별 아이템별 차트'!$D116,'Raw Data'!$A:$A,'파트별 아이템별 차트'!$C116,'Raw Data'!$B:$B,'파트별 아이템별 차트'!P$2)</f>
        <v>0</v>
      </c>
      <c r="Q116" s="10">
        <f t="shared" si="65"/>
        <v>1</v>
      </c>
    </row>
    <row r="117" spans="1:17">
      <c r="A117" s="7">
        <f t="shared" ref="A117" si="111">A115+1</f>
        <v>57</v>
      </c>
      <c r="B117" s="7" t="str">
        <f>_xlfn.XLOOKUP($A117,'BACK DATA'!$A:$A,'BACK DATA'!$B:$B)</f>
        <v>ichroma</v>
      </c>
      <c r="C117" s="7">
        <v>2022</v>
      </c>
      <c r="D117" s="7" t="str">
        <f>_xlfn.XLOOKUP($A117,'BACK DATA'!$A:$A,'BACK DATA'!$C:$C)</f>
        <v>Influenza A+B</v>
      </c>
      <c r="E117" s="14">
        <f>COUNTIFS('Raw Data'!$C:$C,'파트별 아이템별 차트'!$B117,'Raw Data'!$D:$D,'파트별 아이템별 차트'!$D117,'Raw Data'!$A:$A,'파트별 아이템별 차트'!$C117,'Raw Data'!$B:$B,'파트별 아이템별 차트'!E$2)</f>
        <v>0</v>
      </c>
      <c r="F117" s="15">
        <f>COUNTIFS('Raw Data'!$C:$C,'파트별 아이템별 차트'!$B117,'Raw Data'!$D:$D,'파트별 아이템별 차트'!$D117,'Raw Data'!$A:$A,'파트별 아이템별 차트'!$C117,'Raw Data'!$B:$B,'파트별 아이템별 차트'!F$2)</f>
        <v>0</v>
      </c>
      <c r="G117" s="15">
        <f>COUNTIFS('Raw Data'!$C:$C,'파트별 아이템별 차트'!$B117,'Raw Data'!$D:$D,'파트별 아이템별 차트'!$D117,'Raw Data'!$A:$A,'파트별 아이템별 차트'!$C117,'Raw Data'!$B:$B,'파트별 아이템별 차트'!G$2)</f>
        <v>0</v>
      </c>
      <c r="H117" s="15">
        <f>COUNTIFS('Raw Data'!$C:$C,'파트별 아이템별 차트'!$B117,'Raw Data'!$D:$D,'파트별 아이템별 차트'!$D117,'Raw Data'!$A:$A,'파트별 아이템별 차트'!$C117,'Raw Data'!$B:$B,'파트별 아이템별 차트'!H$2)</f>
        <v>0</v>
      </c>
      <c r="I117" s="15">
        <f>COUNTIFS('Raw Data'!$C:$C,'파트별 아이템별 차트'!$B117,'Raw Data'!$D:$D,'파트별 아이템별 차트'!$D117,'Raw Data'!$A:$A,'파트별 아이템별 차트'!$C117,'Raw Data'!$B:$B,'파트별 아이템별 차트'!I$2)</f>
        <v>0</v>
      </c>
      <c r="J117" s="15">
        <f>COUNTIFS('Raw Data'!$C:$C,'파트별 아이템별 차트'!$B117,'Raw Data'!$D:$D,'파트별 아이템별 차트'!$D117,'Raw Data'!$A:$A,'파트별 아이템별 차트'!$C117,'Raw Data'!$B:$B,'파트별 아이템별 차트'!J$2)</f>
        <v>0</v>
      </c>
      <c r="K117" s="15">
        <f>COUNTIFS('Raw Data'!$C:$C,'파트별 아이템별 차트'!$B117,'Raw Data'!$D:$D,'파트별 아이템별 차트'!$D117,'Raw Data'!$A:$A,'파트별 아이템별 차트'!$C117,'Raw Data'!$B:$B,'파트별 아이템별 차트'!K$2)</f>
        <v>0</v>
      </c>
      <c r="L117" s="15">
        <f>COUNTIFS('Raw Data'!$C:$C,'파트별 아이템별 차트'!$B117,'Raw Data'!$D:$D,'파트별 아이템별 차트'!$D117,'Raw Data'!$A:$A,'파트별 아이템별 차트'!$C117,'Raw Data'!$B:$B,'파트별 아이템별 차트'!L$2)</f>
        <v>0</v>
      </c>
      <c r="M117" s="15">
        <f>COUNTIFS('Raw Data'!$C:$C,'파트별 아이템별 차트'!$B117,'Raw Data'!$D:$D,'파트별 아이템별 차트'!$D117,'Raw Data'!$A:$A,'파트별 아이템별 차트'!$C117,'Raw Data'!$B:$B,'파트별 아이템별 차트'!M$2)</f>
        <v>0</v>
      </c>
      <c r="N117" s="15">
        <f>COUNTIFS('Raw Data'!$C:$C,'파트별 아이템별 차트'!$B117,'Raw Data'!$D:$D,'파트별 아이템별 차트'!$D117,'Raw Data'!$A:$A,'파트별 아이템별 차트'!$C117,'Raw Data'!$B:$B,'파트별 아이템별 차트'!N$2)</f>
        <v>0</v>
      </c>
      <c r="O117" s="15">
        <f>COUNTIFS('Raw Data'!$C:$C,'파트별 아이템별 차트'!$B117,'Raw Data'!$D:$D,'파트별 아이템별 차트'!$D117,'Raw Data'!$A:$A,'파트별 아이템별 차트'!$C117,'Raw Data'!$B:$B,'파트별 아이템별 차트'!O$2)</f>
        <v>0</v>
      </c>
      <c r="P117" s="16">
        <f>COUNTIFS('Raw Data'!$C:$C,'파트별 아이템별 차트'!$B117,'Raw Data'!$D:$D,'파트별 아이템별 차트'!$D117,'Raw Data'!$A:$A,'파트별 아이템별 차트'!$C117,'Raw Data'!$B:$B,'파트별 아이템별 차트'!P$2)</f>
        <v>0</v>
      </c>
      <c r="Q117" s="8">
        <f t="shared" si="65"/>
        <v>0</v>
      </c>
    </row>
    <row r="118" spans="1:17">
      <c r="A118" s="9">
        <f t="shared" ref="A118" si="112">A117</f>
        <v>57</v>
      </c>
      <c r="B118" s="9" t="str">
        <f>_xlfn.XLOOKUP($A118,'BACK DATA'!$A:$A,'BACK DATA'!$B:$B)</f>
        <v>ichroma</v>
      </c>
      <c r="C118" s="9">
        <v>2023</v>
      </c>
      <c r="D118" s="9" t="str">
        <f>_xlfn.XLOOKUP($A118,'BACK DATA'!$A:$A,'BACK DATA'!$C:$C)</f>
        <v>Influenza A+B</v>
      </c>
      <c r="E118" s="17">
        <f>COUNTIFS('Raw Data'!$C:$C,'파트별 아이템별 차트'!$B118,'Raw Data'!$D:$D,'파트별 아이템별 차트'!$D118,'Raw Data'!$A:$A,'파트별 아이템별 차트'!$C118,'Raw Data'!$B:$B,'파트별 아이템별 차트'!E$2)</f>
        <v>0</v>
      </c>
      <c r="F118" s="18">
        <f>COUNTIFS('Raw Data'!$C:$C,'파트별 아이템별 차트'!$B118,'Raw Data'!$D:$D,'파트별 아이템별 차트'!$D118,'Raw Data'!$A:$A,'파트별 아이템별 차트'!$C118,'Raw Data'!$B:$B,'파트별 아이템별 차트'!F$2)</f>
        <v>0</v>
      </c>
      <c r="G118" s="18">
        <f>COUNTIFS('Raw Data'!$C:$C,'파트별 아이템별 차트'!$B118,'Raw Data'!$D:$D,'파트별 아이템별 차트'!$D118,'Raw Data'!$A:$A,'파트별 아이템별 차트'!$C118,'Raw Data'!$B:$B,'파트별 아이템별 차트'!G$2)</f>
        <v>0</v>
      </c>
      <c r="H118" s="18">
        <f>COUNTIFS('Raw Data'!$C:$C,'파트별 아이템별 차트'!$B118,'Raw Data'!$D:$D,'파트별 아이템별 차트'!$D118,'Raw Data'!$A:$A,'파트별 아이템별 차트'!$C118,'Raw Data'!$B:$B,'파트별 아이템별 차트'!H$2)</f>
        <v>0</v>
      </c>
      <c r="I118" s="18">
        <f>COUNTIFS('Raw Data'!$C:$C,'파트별 아이템별 차트'!$B118,'Raw Data'!$D:$D,'파트별 아이템별 차트'!$D118,'Raw Data'!$A:$A,'파트별 아이템별 차트'!$C118,'Raw Data'!$B:$B,'파트별 아이템별 차트'!I$2)</f>
        <v>0</v>
      </c>
      <c r="J118" s="18">
        <f>COUNTIFS('Raw Data'!$C:$C,'파트별 아이템별 차트'!$B118,'Raw Data'!$D:$D,'파트별 아이템별 차트'!$D118,'Raw Data'!$A:$A,'파트별 아이템별 차트'!$C118,'Raw Data'!$B:$B,'파트별 아이템별 차트'!J$2)</f>
        <v>0</v>
      </c>
      <c r="K118" s="18">
        <f>COUNTIFS('Raw Data'!$C:$C,'파트별 아이템별 차트'!$B118,'Raw Data'!$D:$D,'파트별 아이템별 차트'!$D118,'Raw Data'!$A:$A,'파트별 아이템별 차트'!$C118,'Raw Data'!$B:$B,'파트별 아이템별 차트'!K$2)</f>
        <v>0</v>
      </c>
      <c r="L118" s="18">
        <f>COUNTIFS('Raw Data'!$C:$C,'파트별 아이템별 차트'!$B118,'Raw Data'!$D:$D,'파트별 아이템별 차트'!$D118,'Raw Data'!$A:$A,'파트별 아이템별 차트'!$C118,'Raw Data'!$B:$B,'파트별 아이템별 차트'!L$2)</f>
        <v>0</v>
      </c>
      <c r="M118" s="18">
        <f>COUNTIFS('Raw Data'!$C:$C,'파트별 아이템별 차트'!$B118,'Raw Data'!$D:$D,'파트별 아이템별 차트'!$D118,'Raw Data'!$A:$A,'파트별 아이템별 차트'!$C118,'Raw Data'!$B:$B,'파트별 아이템별 차트'!M$2)</f>
        <v>1</v>
      </c>
      <c r="N118" s="18">
        <f>COUNTIFS('Raw Data'!$C:$C,'파트별 아이템별 차트'!$B118,'Raw Data'!$D:$D,'파트별 아이템별 차트'!$D118,'Raw Data'!$A:$A,'파트별 아이템별 차트'!$C118,'Raw Data'!$B:$B,'파트별 아이템별 차트'!N$2)</f>
        <v>0</v>
      </c>
      <c r="O118" s="18">
        <f>COUNTIFS('Raw Data'!$C:$C,'파트별 아이템별 차트'!$B118,'Raw Data'!$D:$D,'파트별 아이템별 차트'!$D118,'Raw Data'!$A:$A,'파트별 아이템별 차트'!$C118,'Raw Data'!$B:$B,'파트별 아이템별 차트'!O$2)</f>
        <v>0</v>
      </c>
      <c r="P118" s="19">
        <f>COUNTIFS('Raw Data'!$C:$C,'파트별 아이템별 차트'!$B118,'Raw Data'!$D:$D,'파트별 아이템별 차트'!$D118,'Raw Data'!$A:$A,'파트별 아이템별 차트'!$C118,'Raw Data'!$B:$B,'파트별 아이템별 차트'!P$2)</f>
        <v>0</v>
      </c>
      <c r="Q118" s="10">
        <f t="shared" si="65"/>
        <v>1</v>
      </c>
    </row>
    <row r="119" spans="1:17">
      <c r="A119" s="7">
        <f t="shared" ref="A119" si="113">A117+1</f>
        <v>58</v>
      </c>
      <c r="B119" s="7" t="str">
        <f>_xlfn.XLOOKUP($A119,'BACK DATA'!$A:$A,'BACK DATA'!$B:$B)</f>
        <v>ichroma</v>
      </c>
      <c r="C119" s="7">
        <v>2022</v>
      </c>
      <c r="D119" s="7" t="str">
        <f>_xlfn.XLOOKUP($A119,'BACK DATA'!$A:$A,'BACK DATA'!$C:$C)</f>
        <v>Cyfra21-1</v>
      </c>
      <c r="E119" s="14">
        <f>COUNTIFS('Raw Data'!$C:$C,'파트별 아이템별 차트'!$B119,'Raw Data'!$D:$D,'파트별 아이템별 차트'!$D119,'Raw Data'!$A:$A,'파트별 아이템별 차트'!$C119,'Raw Data'!$B:$B,'파트별 아이템별 차트'!E$2)</f>
        <v>0</v>
      </c>
      <c r="F119" s="15">
        <f>COUNTIFS('Raw Data'!$C:$C,'파트별 아이템별 차트'!$B119,'Raw Data'!$D:$D,'파트별 아이템별 차트'!$D119,'Raw Data'!$A:$A,'파트별 아이템별 차트'!$C119,'Raw Data'!$B:$B,'파트별 아이템별 차트'!F$2)</f>
        <v>0</v>
      </c>
      <c r="G119" s="15">
        <f>COUNTIFS('Raw Data'!$C:$C,'파트별 아이템별 차트'!$B119,'Raw Data'!$D:$D,'파트별 아이템별 차트'!$D119,'Raw Data'!$A:$A,'파트별 아이템별 차트'!$C119,'Raw Data'!$B:$B,'파트별 아이템별 차트'!G$2)</f>
        <v>0</v>
      </c>
      <c r="H119" s="15">
        <f>COUNTIFS('Raw Data'!$C:$C,'파트별 아이템별 차트'!$B119,'Raw Data'!$D:$D,'파트별 아이템별 차트'!$D119,'Raw Data'!$A:$A,'파트별 아이템별 차트'!$C119,'Raw Data'!$B:$B,'파트별 아이템별 차트'!H$2)</f>
        <v>0</v>
      </c>
      <c r="I119" s="15">
        <f>COUNTIFS('Raw Data'!$C:$C,'파트별 아이템별 차트'!$B119,'Raw Data'!$D:$D,'파트별 아이템별 차트'!$D119,'Raw Data'!$A:$A,'파트별 아이템별 차트'!$C119,'Raw Data'!$B:$B,'파트별 아이템별 차트'!I$2)</f>
        <v>0</v>
      </c>
      <c r="J119" s="15">
        <f>COUNTIFS('Raw Data'!$C:$C,'파트별 아이템별 차트'!$B119,'Raw Data'!$D:$D,'파트별 아이템별 차트'!$D119,'Raw Data'!$A:$A,'파트별 아이템별 차트'!$C119,'Raw Data'!$B:$B,'파트별 아이템별 차트'!J$2)</f>
        <v>0</v>
      </c>
      <c r="K119" s="15">
        <f>COUNTIFS('Raw Data'!$C:$C,'파트별 아이템별 차트'!$B119,'Raw Data'!$D:$D,'파트별 아이템별 차트'!$D119,'Raw Data'!$A:$A,'파트별 아이템별 차트'!$C119,'Raw Data'!$B:$B,'파트별 아이템별 차트'!K$2)</f>
        <v>0</v>
      </c>
      <c r="L119" s="15">
        <f>COUNTIFS('Raw Data'!$C:$C,'파트별 아이템별 차트'!$B119,'Raw Data'!$D:$D,'파트별 아이템별 차트'!$D119,'Raw Data'!$A:$A,'파트별 아이템별 차트'!$C119,'Raw Data'!$B:$B,'파트별 아이템별 차트'!L$2)</f>
        <v>0</v>
      </c>
      <c r="M119" s="15">
        <f>COUNTIFS('Raw Data'!$C:$C,'파트별 아이템별 차트'!$B119,'Raw Data'!$D:$D,'파트별 아이템별 차트'!$D119,'Raw Data'!$A:$A,'파트별 아이템별 차트'!$C119,'Raw Data'!$B:$B,'파트별 아이템별 차트'!M$2)</f>
        <v>0</v>
      </c>
      <c r="N119" s="15">
        <f>COUNTIFS('Raw Data'!$C:$C,'파트별 아이템별 차트'!$B119,'Raw Data'!$D:$D,'파트별 아이템별 차트'!$D119,'Raw Data'!$A:$A,'파트별 아이템별 차트'!$C119,'Raw Data'!$B:$B,'파트별 아이템별 차트'!N$2)</f>
        <v>0</v>
      </c>
      <c r="O119" s="15">
        <f>COUNTIFS('Raw Data'!$C:$C,'파트별 아이템별 차트'!$B119,'Raw Data'!$D:$D,'파트별 아이템별 차트'!$D119,'Raw Data'!$A:$A,'파트별 아이템별 차트'!$C119,'Raw Data'!$B:$B,'파트별 아이템별 차트'!O$2)</f>
        <v>0</v>
      </c>
      <c r="P119" s="16">
        <f>COUNTIFS('Raw Data'!$C:$C,'파트별 아이템별 차트'!$B119,'Raw Data'!$D:$D,'파트별 아이템별 차트'!$D119,'Raw Data'!$A:$A,'파트별 아이템별 차트'!$C119,'Raw Data'!$B:$B,'파트별 아이템별 차트'!P$2)</f>
        <v>0</v>
      </c>
      <c r="Q119" s="8">
        <f t="shared" si="65"/>
        <v>0</v>
      </c>
    </row>
    <row r="120" spans="1:17">
      <c r="A120" s="9">
        <f t="shared" ref="A120" si="114">A119</f>
        <v>58</v>
      </c>
      <c r="B120" s="9" t="str">
        <f>_xlfn.XLOOKUP($A120,'BACK DATA'!$A:$A,'BACK DATA'!$B:$B)</f>
        <v>ichroma</v>
      </c>
      <c r="C120" s="9">
        <v>2023</v>
      </c>
      <c r="D120" s="9" t="str">
        <f>_xlfn.XLOOKUP($A120,'BACK DATA'!$A:$A,'BACK DATA'!$C:$C)</f>
        <v>Cyfra21-1</v>
      </c>
      <c r="E120" s="17">
        <f>COUNTIFS('Raw Data'!$C:$C,'파트별 아이템별 차트'!$B120,'Raw Data'!$D:$D,'파트별 아이템별 차트'!$D120,'Raw Data'!$A:$A,'파트별 아이템별 차트'!$C120,'Raw Data'!$B:$B,'파트별 아이템별 차트'!E$2)</f>
        <v>0</v>
      </c>
      <c r="F120" s="18">
        <f>COUNTIFS('Raw Data'!$C:$C,'파트별 아이템별 차트'!$B120,'Raw Data'!$D:$D,'파트별 아이템별 차트'!$D120,'Raw Data'!$A:$A,'파트별 아이템별 차트'!$C120,'Raw Data'!$B:$B,'파트별 아이템별 차트'!F$2)</f>
        <v>0</v>
      </c>
      <c r="G120" s="18">
        <f>COUNTIFS('Raw Data'!$C:$C,'파트별 아이템별 차트'!$B120,'Raw Data'!$D:$D,'파트별 아이템별 차트'!$D120,'Raw Data'!$A:$A,'파트별 아이템별 차트'!$C120,'Raw Data'!$B:$B,'파트별 아이템별 차트'!G$2)</f>
        <v>0</v>
      </c>
      <c r="H120" s="18">
        <f>COUNTIFS('Raw Data'!$C:$C,'파트별 아이템별 차트'!$B120,'Raw Data'!$D:$D,'파트별 아이템별 차트'!$D120,'Raw Data'!$A:$A,'파트별 아이템별 차트'!$C120,'Raw Data'!$B:$B,'파트별 아이템별 차트'!H$2)</f>
        <v>0</v>
      </c>
      <c r="I120" s="18">
        <f>COUNTIFS('Raw Data'!$C:$C,'파트별 아이템별 차트'!$B120,'Raw Data'!$D:$D,'파트별 아이템별 차트'!$D120,'Raw Data'!$A:$A,'파트별 아이템별 차트'!$C120,'Raw Data'!$B:$B,'파트별 아이템별 차트'!I$2)</f>
        <v>0</v>
      </c>
      <c r="J120" s="18">
        <f>COUNTIFS('Raw Data'!$C:$C,'파트별 아이템별 차트'!$B120,'Raw Data'!$D:$D,'파트별 아이템별 차트'!$D120,'Raw Data'!$A:$A,'파트별 아이템별 차트'!$C120,'Raw Data'!$B:$B,'파트별 아이템별 차트'!J$2)</f>
        <v>0</v>
      </c>
      <c r="K120" s="18">
        <f>COUNTIFS('Raw Data'!$C:$C,'파트별 아이템별 차트'!$B120,'Raw Data'!$D:$D,'파트별 아이템별 차트'!$D120,'Raw Data'!$A:$A,'파트별 아이템별 차트'!$C120,'Raw Data'!$B:$B,'파트별 아이템별 차트'!K$2)</f>
        <v>0</v>
      </c>
      <c r="L120" s="18">
        <f>COUNTIFS('Raw Data'!$C:$C,'파트별 아이템별 차트'!$B120,'Raw Data'!$D:$D,'파트별 아이템별 차트'!$D120,'Raw Data'!$A:$A,'파트별 아이템별 차트'!$C120,'Raw Data'!$B:$B,'파트별 아이템별 차트'!L$2)</f>
        <v>0</v>
      </c>
      <c r="M120" s="18">
        <f>COUNTIFS('Raw Data'!$C:$C,'파트별 아이템별 차트'!$B120,'Raw Data'!$D:$D,'파트별 아이템별 차트'!$D120,'Raw Data'!$A:$A,'파트별 아이템별 차트'!$C120,'Raw Data'!$B:$B,'파트별 아이템별 차트'!M$2)</f>
        <v>1</v>
      </c>
      <c r="N120" s="18">
        <f>COUNTIFS('Raw Data'!$C:$C,'파트별 아이템별 차트'!$B120,'Raw Data'!$D:$D,'파트별 아이템별 차트'!$D120,'Raw Data'!$A:$A,'파트별 아이템별 차트'!$C120,'Raw Data'!$B:$B,'파트별 아이템별 차트'!N$2)</f>
        <v>0</v>
      </c>
      <c r="O120" s="18">
        <f>COUNTIFS('Raw Data'!$C:$C,'파트별 아이템별 차트'!$B120,'Raw Data'!$D:$D,'파트별 아이템별 차트'!$D120,'Raw Data'!$A:$A,'파트별 아이템별 차트'!$C120,'Raw Data'!$B:$B,'파트별 아이템별 차트'!O$2)</f>
        <v>0</v>
      </c>
      <c r="P120" s="19">
        <f>COUNTIFS('Raw Data'!$C:$C,'파트별 아이템별 차트'!$B120,'Raw Data'!$D:$D,'파트별 아이템별 차트'!$D120,'Raw Data'!$A:$A,'파트별 아이템별 차트'!$C120,'Raw Data'!$B:$B,'파트별 아이템별 차트'!P$2)</f>
        <v>0</v>
      </c>
      <c r="Q120" s="10">
        <f t="shared" si="65"/>
        <v>1</v>
      </c>
    </row>
    <row r="121" spans="1:17">
      <c r="A121" s="7">
        <f t="shared" ref="A121" si="115">A119+1</f>
        <v>59</v>
      </c>
      <c r="B121" s="7" t="str">
        <f>_xlfn.XLOOKUP($A121,'BACK DATA'!$A:$A,'BACK DATA'!$B:$B)</f>
        <v>ichroma</v>
      </c>
      <c r="C121" s="7">
        <v>2022</v>
      </c>
      <c r="D121" s="7" t="str">
        <f>_xlfn.XLOOKUP($A121,'BACK DATA'!$A:$A,'BACK DATA'!$C:$C)</f>
        <v>vT4</v>
      </c>
      <c r="E121" s="14">
        <f>COUNTIFS('Raw Data'!$C:$C,'파트별 아이템별 차트'!$B121,'Raw Data'!$D:$D,'파트별 아이템별 차트'!$D121,'Raw Data'!$A:$A,'파트별 아이템별 차트'!$C121,'Raw Data'!$B:$B,'파트별 아이템별 차트'!E$2)</f>
        <v>0</v>
      </c>
      <c r="F121" s="15">
        <f>COUNTIFS('Raw Data'!$C:$C,'파트별 아이템별 차트'!$B121,'Raw Data'!$D:$D,'파트별 아이템별 차트'!$D121,'Raw Data'!$A:$A,'파트별 아이템별 차트'!$C121,'Raw Data'!$B:$B,'파트별 아이템별 차트'!F$2)</f>
        <v>0</v>
      </c>
      <c r="G121" s="15">
        <f>COUNTIFS('Raw Data'!$C:$C,'파트별 아이템별 차트'!$B121,'Raw Data'!$D:$D,'파트별 아이템별 차트'!$D121,'Raw Data'!$A:$A,'파트별 아이템별 차트'!$C121,'Raw Data'!$B:$B,'파트별 아이템별 차트'!G$2)</f>
        <v>0</v>
      </c>
      <c r="H121" s="15">
        <f>COUNTIFS('Raw Data'!$C:$C,'파트별 아이템별 차트'!$B121,'Raw Data'!$D:$D,'파트별 아이템별 차트'!$D121,'Raw Data'!$A:$A,'파트별 아이템별 차트'!$C121,'Raw Data'!$B:$B,'파트별 아이템별 차트'!H$2)</f>
        <v>1</v>
      </c>
      <c r="I121" s="15">
        <f>COUNTIFS('Raw Data'!$C:$C,'파트별 아이템별 차트'!$B121,'Raw Data'!$D:$D,'파트별 아이템별 차트'!$D121,'Raw Data'!$A:$A,'파트별 아이템별 차트'!$C121,'Raw Data'!$B:$B,'파트별 아이템별 차트'!I$2)</f>
        <v>0</v>
      </c>
      <c r="J121" s="15">
        <f>COUNTIFS('Raw Data'!$C:$C,'파트별 아이템별 차트'!$B121,'Raw Data'!$D:$D,'파트별 아이템별 차트'!$D121,'Raw Data'!$A:$A,'파트별 아이템별 차트'!$C121,'Raw Data'!$B:$B,'파트별 아이템별 차트'!J$2)</f>
        <v>0</v>
      </c>
      <c r="K121" s="15">
        <f>COUNTIFS('Raw Data'!$C:$C,'파트별 아이템별 차트'!$B121,'Raw Data'!$D:$D,'파트별 아이템별 차트'!$D121,'Raw Data'!$A:$A,'파트별 아이템별 차트'!$C121,'Raw Data'!$B:$B,'파트별 아이템별 차트'!K$2)</f>
        <v>0</v>
      </c>
      <c r="L121" s="15">
        <f>COUNTIFS('Raw Data'!$C:$C,'파트별 아이템별 차트'!$B121,'Raw Data'!$D:$D,'파트별 아이템별 차트'!$D121,'Raw Data'!$A:$A,'파트별 아이템별 차트'!$C121,'Raw Data'!$B:$B,'파트별 아이템별 차트'!L$2)</f>
        <v>0</v>
      </c>
      <c r="M121" s="15">
        <f>COUNTIFS('Raw Data'!$C:$C,'파트별 아이템별 차트'!$B121,'Raw Data'!$D:$D,'파트별 아이템별 차트'!$D121,'Raw Data'!$A:$A,'파트별 아이템별 차트'!$C121,'Raw Data'!$B:$B,'파트별 아이템별 차트'!M$2)</f>
        <v>0</v>
      </c>
      <c r="N121" s="15">
        <f>COUNTIFS('Raw Data'!$C:$C,'파트별 아이템별 차트'!$B121,'Raw Data'!$D:$D,'파트별 아이템별 차트'!$D121,'Raw Data'!$A:$A,'파트별 아이템별 차트'!$C121,'Raw Data'!$B:$B,'파트별 아이템별 차트'!N$2)</f>
        <v>0</v>
      </c>
      <c r="O121" s="15">
        <f>COUNTIFS('Raw Data'!$C:$C,'파트별 아이템별 차트'!$B121,'Raw Data'!$D:$D,'파트별 아이템별 차트'!$D121,'Raw Data'!$A:$A,'파트별 아이템별 차트'!$C121,'Raw Data'!$B:$B,'파트별 아이템별 차트'!O$2)</f>
        <v>0</v>
      </c>
      <c r="P121" s="16">
        <f>COUNTIFS('Raw Data'!$C:$C,'파트별 아이템별 차트'!$B121,'Raw Data'!$D:$D,'파트별 아이템별 차트'!$D121,'Raw Data'!$A:$A,'파트별 아이템별 차트'!$C121,'Raw Data'!$B:$B,'파트별 아이템별 차트'!P$2)</f>
        <v>0</v>
      </c>
      <c r="Q121" s="8">
        <f t="shared" si="65"/>
        <v>1</v>
      </c>
    </row>
    <row r="122" spans="1:17">
      <c r="A122" s="9">
        <f t="shared" ref="A122" si="116">A121</f>
        <v>59</v>
      </c>
      <c r="B122" s="9" t="str">
        <f>_xlfn.XLOOKUP($A122,'BACK DATA'!$A:$A,'BACK DATA'!$B:$B)</f>
        <v>ichroma</v>
      </c>
      <c r="C122" s="9">
        <v>2023</v>
      </c>
      <c r="D122" s="9" t="str">
        <f>_xlfn.XLOOKUP($A122,'BACK DATA'!$A:$A,'BACK DATA'!$C:$C)</f>
        <v>vT4</v>
      </c>
      <c r="E122" s="17">
        <f>COUNTIFS('Raw Data'!$C:$C,'파트별 아이템별 차트'!$B122,'Raw Data'!$D:$D,'파트별 아이템별 차트'!$D122,'Raw Data'!$A:$A,'파트별 아이템별 차트'!$C122,'Raw Data'!$B:$B,'파트별 아이템별 차트'!E$2)</f>
        <v>0</v>
      </c>
      <c r="F122" s="18">
        <f>COUNTIFS('Raw Data'!$C:$C,'파트별 아이템별 차트'!$B122,'Raw Data'!$D:$D,'파트별 아이템별 차트'!$D122,'Raw Data'!$A:$A,'파트별 아이템별 차트'!$C122,'Raw Data'!$B:$B,'파트별 아이템별 차트'!F$2)</f>
        <v>0</v>
      </c>
      <c r="G122" s="18">
        <f>COUNTIFS('Raw Data'!$C:$C,'파트별 아이템별 차트'!$B122,'Raw Data'!$D:$D,'파트별 아이템별 차트'!$D122,'Raw Data'!$A:$A,'파트별 아이템별 차트'!$C122,'Raw Data'!$B:$B,'파트별 아이템별 차트'!G$2)</f>
        <v>0</v>
      </c>
      <c r="H122" s="18">
        <f>COUNTIFS('Raw Data'!$C:$C,'파트별 아이템별 차트'!$B122,'Raw Data'!$D:$D,'파트별 아이템별 차트'!$D122,'Raw Data'!$A:$A,'파트별 아이템별 차트'!$C122,'Raw Data'!$B:$B,'파트별 아이템별 차트'!H$2)</f>
        <v>0</v>
      </c>
      <c r="I122" s="18">
        <f>COUNTIFS('Raw Data'!$C:$C,'파트별 아이템별 차트'!$B122,'Raw Data'!$D:$D,'파트별 아이템별 차트'!$D122,'Raw Data'!$A:$A,'파트별 아이템별 차트'!$C122,'Raw Data'!$B:$B,'파트별 아이템별 차트'!I$2)</f>
        <v>0</v>
      </c>
      <c r="J122" s="18">
        <f>COUNTIFS('Raw Data'!$C:$C,'파트별 아이템별 차트'!$B122,'Raw Data'!$D:$D,'파트별 아이템별 차트'!$D122,'Raw Data'!$A:$A,'파트별 아이템별 차트'!$C122,'Raw Data'!$B:$B,'파트별 아이템별 차트'!J$2)</f>
        <v>0</v>
      </c>
      <c r="K122" s="18">
        <f>COUNTIFS('Raw Data'!$C:$C,'파트별 아이템별 차트'!$B122,'Raw Data'!$D:$D,'파트별 아이템별 차트'!$D122,'Raw Data'!$A:$A,'파트별 아이템별 차트'!$C122,'Raw Data'!$B:$B,'파트별 아이템별 차트'!K$2)</f>
        <v>0</v>
      </c>
      <c r="L122" s="18">
        <f>COUNTIFS('Raw Data'!$C:$C,'파트별 아이템별 차트'!$B122,'Raw Data'!$D:$D,'파트별 아이템별 차트'!$D122,'Raw Data'!$A:$A,'파트별 아이템별 차트'!$C122,'Raw Data'!$B:$B,'파트별 아이템별 차트'!L$2)</f>
        <v>0</v>
      </c>
      <c r="M122" s="18">
        <f>COUNTIFS('Raw Data'!$C:$C,'파트별 아이템별 차트'!$B122,'Raw Data'!$D:$D,'파트별 아이템별 차트'!$D122,'Raw Data'!$A:$A,'파트별 아이템별 차트'!$C122,'Raw Data'!$B:$B,'파트별 아이템별 차트'!M$2)</f>
        <v>0</v>
      </c>
      <c r="N122" s="18">
        <f>COUNTIFS('Raw Data'!$C:$C,'파트별 아이템별 차트'!$B122,'Raw Data'!$D:$D,'파트별 아이템별 차트'!$D122,'Raw Data'!$A:$A,'파트별 아이템별 차트'!$C122,'Raw Data'!$B:$B,'파트별 아이템별 차트'!N$2)</f>
        <v>1</v>
      </c>
      <c r="O122" s="18">
        <f>COUNTIFS('Raw Data'!$C:$C,'파트별 아이템별 차트'!$B122,'Raw Data'!$D:$D,'파트별 아이템별 차트'!$D122,'Raw Data'!$A:$A,'파트별 아이템별 차트'!$C122,'Raw Data'!$B:$B,'파트별 아이템별 차트'!O$2)</f>
        <v>0</v>
      </c>
      <c r="P122" s="19">
        <f>COUNTIFS('Raw Data'!$C:$C,'파트별 아이템별 차트'!$B122,'Raw Data'!$D:$D,'파트별 아이템별 차트'!$D122,'Raw Data'!$A:$A,'파트별 아이템별 차트'!$C122,'Raw Data'!$B:$B,'파트별 아이템별 차트'!P$2)</f>
        <v>0</v>
      </c>
      <c r="Q122" s="10">
        <f t="shared" si="65"/>
        <v>1</v>
      </c>
    </row>
    <row r="123" spans="1:17">
      <c r="A123" s="7">
        <f t="shared" ref="A123" si="117">A121+1</f>
        <v>60</v>
      </c>
      <c r="B123" s="7" t="str">
        <f>_xlfn.XLOOKUP($A123,'BACK DATA'!$A:$A,'BACK DATA'!$B:$B)</f>
        <v>ichroma</v>
      </c>
      <c r="C123" s="7">
        <v>2022</v>
      </c>
      <c r="D123" s="7" t="str">
        <f>_xlfn.XLOOKUP($A123,'BACK DATA'!$A:$A,'BACK DATA'!$C:$C)</f>
        <v>CK-MB</v>
      </c>
      <c r="E123" s="14">
        <f>COUNTIFS('Raw Data'!$C:$C,'파트별 아이템별 차트'!$B123,'Raw Data'!$D:$D,'파트별 아이템별 차트'!$D123,'Raw Data'!$A:$A,'파트별 아이템별 차트'!$C123,'Raw Data'!$B:$B,'파트별 아이템별 차트'!E$2)</f>
        <v>0</v>
      </c>
      <c r="F123" s="15">
        <f>COUNTIFS('Raw Data'!$C:$C,'파트별 아이템별 차트'!$B123,'Raw Data'!$D:$D,'파트별 아이템별 차트'!$D123,'Raw Data'!$A:$A,'파트별 아이템별 차트'!$C123,'Raw Data'!$B:$B,'파트별 아이템별 차트'!F$2)</f>
        <v>1</v>
      </c>
      <c r="G123" s="15">
        <f>COUNTIFS('Raw Data'!$C:$C,'파트별 아이템별 차트'!$B123,'Raw Data'!$D:$D,'파트별 아이템별 차트'!$D123,'Raw Data'!$A:$A,'파트별 아이템별 차트'!$C123,'Raw Data'!$B:$B,'파트별 아이템별 차트'!G$2)</f>
        <v>0</v>
      </c>
      <c r="H123" s="15">
        <f>COUNTIFS('Raw Data'!$C:$C,'파트별 아이템별 차트'!$B123,'Raw Data'!$D:$D,'파트별 아이템별 차트'!$D123,'Raw Data'!$A:$A,'파트별 아이템별 차트'!$C123,'Raw Data'!$B:$B,'파트별 아이템별 차트'!H$2)</f>
        <v>0</v>
      </c>
      <c r="I123" s="15">
        <f>COUNTIFS('Raw Data'!$C:$C,'파트별 아이템별 차트'!$B123,'Raw Data'!$D:$D,'파트별 아이템별 차트'!$D123,'Raw Data'!$A:$A,'파트별 아이템별 차트'!$C123,'Raw Data'!$B:$B,'파트별 아이템별 차트'!I$2)</f>
        <v>0</v>
      </c>
      <c r="J123" s="15">
        <f>COUNTIFS('Raw Data'!$C:$C,'파트별 아이템별 차트'!$B123,'Raw Data'!$D:$D,'파트별 아이템별 차트'!$D123,'Raw Data'!$A:$A,'파트별 아이템별 차트'!$C123,'Raw Data'!$B:$B,'파트별 아이템별 차트'!J$2)</f>
        <v>0</v>
      </c>
      <c r="K123" s="15">
        <f>COUNTIFS('Raw Data'!$C:$C,'파트별 아이템별 차트'!$B123,'Raw Data'!$D:$D,'파트별 아이템별 차트'!$D123,'Raw Data'!$A:$A,'파트별 아이템별 차트'!$C123,'Raw Data'!$B:$B,'파트별 아이템별 차트'!K$2)</f>
        <v>0</v>
      </c>
      <c r="L123" s="15">
        <f>COUNTIFS('Raw Data'!$C:$C,'파트별 아이템별 차트'!$B123,'Raw Data'!$D:$D,'파트별 아이템별 차트'!$D123,'Raw Data'!$A:$A,'파트별 아이템별 차트'!$C123,'Raw Data'!$B:$B,'파트별 아이템별 차트'!L$2)</f>
        <v>0</v>
      </c>
      <c r="M123" s="15">
        <f>COUNTIFS('Raw Data'!$C:$C,'파트별 아이템별 차트'!$B123,'Raw Data'!$D:$D,'파트별 아이템별 차트'!$D123,'Raw Data'!$A:$A,'파트별 아이템별 차트'!$C123,'Raw Data'!$B:$B,'파트별 아이템별 차트'!M$2)</f>
        <v>0</v>
      </c>
      <c r="N123" s="15">
        <f>COUNTIFS('Raw Data'!$C:$C,'파트별 아이템별 차트'!$B123,'Raw Data'!$D:$D,'파트별 아이템별 차트'!$D123,'Raw Data'!$A:$A,'파트별 아이템별 차트'!$C123,'Raw Data'!$B:$B,'파트별 아이템별 차트'!N$2)</f>
        <v>0</v>
      </c>
      <c r="O123" s="15">
        <f>COUNTIFS('Raw Data'!$C:$C,'파트별 아이템별 차트'!$B123,'Raw Data'!$D:$D,'파트별 아이템별 차트'!$D123,'Raw Data'!$A:$A,'파트별 아이템별 차트'!$C123,'Raw Data'!$B:$B,'파트별 아이템별 차트'!O$2)</f>
        <v>0</v>
      </c>
      <c r="P123" s="16">
        <f>COUNTIFS('Raw Data'!$C:$C,'파트별 아이템별 차트'!$B123,'Raw Data'!$D:$D,'파트별 아이템별 차트'!$D123,'Raw Data'!$A:$A,'파트별 아이템별 차트'!$C123,'Raw Data'!$B:$B,'파트별 아이템별 차트'!P$2)</f>
        <v>1</v>
      </c>
      <c r="Q123" s="8">
        <f t="shared" si="65"/>
        <v>2</v>
      </c>
    </row>
    <row r="124" spans="1:17">
      <c r="A124" s="9">
        <f t="shared" ref="A124" si="118">A123</f>
        <v>60</v>
      </c>
      <c r="B124" s="9" t="str">
        <f>_xlfn.XLOOKUP($A124,'BACK DATA'!$A:$A,'BACK DATA'!$B:$B)</f>
        <v>ichroma</v>
      </c>
      <c r="C124" s="9">
        <v>2023</v>
      </c>
      <c r="D124" s="9" t="str">
        <f>_xlfn.XLOOKUP($A124,'BACK DATA'!$A:$A,'BACK DATA'!$C:$C)</f>
        <v>CK-MB</v>
      </c>
      <c r="E124" s="17">
        <f>COUNTIFS('Raw Data'!$C:$C,'파트별 아이템별 차트'!$B124,'Raw Data'!$D:$D,'파트별 아이템별 차트'!$D124,'Raw Data'!$A:$A,'파트별 아이템별 차트'!$C124,'Raw Data'!$B:$B,'파트별 아이템별 차트'!E$2)</f>
        <v>0</v>
      </c>
      <c r="F124" s="18">
        <f>COUNTIFS('Raw Data'!$C:$C,'파트별 아이템별 차트'!$B124,'Raw Data'!$D:$D,'파트별 아이템별 차트'!$D124,'Raw Data'!$A:$A,'파트별 아이템별 차트'!$C124,'Raw Data'!$B:$B,'파트별 아이템별 차트'!F$2)</f>
        <v>0</v>
      </c>
      <c r="G124" s="18">
        <f>COUNTIFS('Raw Data'!$C:$C,'파트별 아이템별 차트'!$B124,'Raw Data'!$D:$D,'파트별 아이템별 차트'!$D124,'Raw Data'!$A:$A,'파트별 아이템별 차트'!$C124,'Raw Data'!$B:$B,'파트별 아이템별 차트'!G$2)</f>
        <v>0</v>
      </c>
      <c r="H124" s="18">
        <f>COUNTIFS('Raw Data'!$C:$C,'파트별 아이템별 차트'!$B124,'Raw Data'!$D:$D,'파트별 아이템별 차트'!$D124,'Raw Data'!$A:$A,'파트별 아이템별 차트'!$C124,'Raw Data'!$B:$B,'파트별 아이템별 차트'!H$2)</f>
        <v>0</v>
      </c>
      <c r="I124" s="18">
        <f>COUNTIFS('Raw Data'!$C:$C,'파트별 아이템별 차트'!$B124,'Raw Data'!$D:$D,'파트별 아이템별 차트'!$D124,'Raw Data'!$A:$A,'파트별 아이템별 차트'!$C124,'Raw Data'!$B:$B,'파트별 아이템별 차트'!I$2)</f>
        <v>0</v>
      </c>
      <c r="J124" s="18">
        <f>COUNTIFS('Raw Data'!$C:$C,'파트별 아이템별 차트'!$B124,'Raw Data'!$D:$D,'파트별 아이템별 차트'!$D124,'Raw Data'!$A:$A,'파트별 아이템별 차트'!$C124,'Raw Data'!$B:$B,'파트별 아이템별 차트'!J$2)</f>
        <v>0</v>
      </c>
      <c r="K124" s="18">
        <f>COUNTIFS('Raw Data'!$C:$C,'파트별 아이템별 차트'!$B124,'Raw Data'!$D:$D,'파트별 아이템별 차트'!$D124,'Raw Data'!$A:$A,'파트별 아이템별 차트'!$C124,'Raw Data'!$B:$B,'파트별 아이템별 차트'!K$2)</f>
        <v>0</v>
      </c>
      <c r="L124" s="18">
        <f>COUNTIFS('Raw Data'!$C:$C,'파트별 아이템별 차트'!$B124,'Raw Data'!$D:$D,'파트별 아이템별 차트'!$D124,'Raw Data'!$A:$A,'파트별 아이템별 차트'!$C124,'Raw Data'!$B:$B,'파트별 아이템별 차트'!L$2)</f>
        <v>0</v>
      </c>
      <c r="M124" s="18">
        <f>COUNTIFS('Raw Data'!$C:$C,'파트별 아이템별 차트'!$B124,'Raw Data'!$D:$D,'파트별 아이템별 차트'!$D124,'Raw Data'!$A:$A,'파트별 아이템별 차트'!$C124,'Raw Data'!$B:$B,'파트별 아이템별 차트'!M$2)</f>
        <v>0</v>
      </c>
      <c r="N124" s="18">
        <f>COUNTIFS('Raw Data'!$C:$C,'파트별 아이템별 차트'!$B124,'Raw Data'!$D:$D,'파트별 아이템별 차트'!$D124,'Raw Data'!$A:$A,'파트별 아이템별 차트'!$C124,'Raw Data'!$B:$B,'파트별 아이템별 차트'!N$2)</f>
        <v>1</v>
      </c>
      <c r="O124" s="18">
        <f>COUNTIFS('Raw Data'!$C:$C,'파트별 아이템별 차트'!$B124,'Raw Data'!$D:$D,'파트별 아이템별 차트'!$D124,'Raw Data'!$A:$A,'파트별 아이템별 차트'!$C124,'Raw Data'!$B:$B,'파트별 아이템별 차트'!O$2)</f>
        <v>0</v>
      </c>
      <c r="P124" s="19">
        <f>COUNTIFS('Raw Data'!$C:$C,'파트별 아이템별 차트'!$B124,'Raw Data'!$D:$D,'파트별 아이템별 차트'!$D124,'Raw Data'!$A:$A,'파트별 아이템별 차트'!$C124,'Raw Data'!$B:$B,'파트별 아이템별 차트'!P$2)</f>
        <v>0</v>
      </c>
      <c r="Q124" s="10">
        <f t="shared" si="65"/>
        <v>1</v>
      </c>
    </row>
    <row r="125" spans="1:17">
      <c r="A125" s="7">
        <f t="shared" ref="A125" si="119">A123+1</f>
        <v>61</v>
      </c>
      <c r="B125" s="7" t="str">
        <f>_xlfn.XLOOKUP($A125,'BACK DATA'!$A:$A,'BACK DATA'!$B:$B)</f>
        <v>ichroma</v>
      </c>
      <c r="C125" s="7">
        <v>2022</v>
      </c>
      <c r="D125" s="7" t="str">
        <f>_xlfn.XLOOKUP($A125,'BACK DATA'!$A:$A,'BACK DATA'!$C:$C)</f>
        <v>β-HCG Plus</v>
      </c>
      <c r="E125" s="14">
        <f>COUNTIFS('Raw Data'!$C:$C,'파트별 아이템별 차트'!$B125,'Raw Data'!$D:$D,'파트별 아이템별 차트'!$D125,'Raw Data'!$A:$A,'파트별 아이템별 차트'!$C125,'Raw Data'!$B:$B,'파트별 아이템별 차트'!E$2)</f>
        <v>0</v>
      </c>
      <c r="F125" s="15">
        <f>COUNTIFS('Raw Data'!$C:$C,'파트별 아이템별 차트'!$B125,'Raw Data'!$D:$D,'파트별 아이템별 차트'!$D125,'Raw Data'!$A:$A,'파트별 아이템별 차트'!$C125,'Raw Data'!$B:$B,'파트별 아이템별 차트'!F$2)</f>
        <v>0</v>
      </c>
      <c r="G125" s="15">
        <f>COUNTIFS('Raw Data'!$C:$C,'파트별 아이템별 차트'!$B125,'Raw Data'!$D:$D,'파트별 아이템별 차트'!$D125,'Raw Data'!$A:$A,'파트별 아이템별 차트'!$C125,'Raw Data'!$B:$B,'파트별 아이템별 차트'!G$2)</f>
        <v>0</v>
      </c>
      <c r="H125" s="15">
        <f>COUNTIFS('Raw Data'!$C:$C,'파트별 아이템별 차트'!$B125,'Raw Data'!$D:$D,'파트별 아이템별 차트'!$D125,'Raw Data'!$A:$A,'파트별 아이템별 차트'!$C125,'Raw Data'!$B:$B,'파트별 아이템별 차트'!H$2)</f>
        <v>0</v>
      </c>
      <c r="I125" s="15">
        <f>COUNTIFS('Raw Data'!$C:$C,'파트별 아이템별 차트'!$B125,'Raw Data'!$D:$D,'파트별 아이템별 차트'!$D125,'Raw Data'!$A:$A,'파트별 아이템별 차트'!$C125,'Raw Data'!$B:$B,'파트별 아이템별 차트'!I$2)</f>
        <v>0</v>
      </c>
      <c r="J125" s="15">
        <f>COUNTIFS('Raw Data'!$C:$C,'파트별 아이템별 차트'!$B125,'Raw Data'!$D:$D,'파트별 아이템별 차트'!$D125,'Raw Data'!$A:$A,'파트별 아이템별 차트'!$C125,'Raw Data'!$B:$B,'파트별 아이템별 차트'!J$2)</f>
        <v>0</v>
      </c>
      <c r="K125" s="15">
        <f>COUNTIFS('Raw Data'!$C:$C,'파트별 아이템별 차트'!$B125,'Raw Data'!$D:$D,'파트별 아이템별 차트'!$D125,'Raw Data'!$A:$A,'파트별 아이템별 차트'!$C125,'Raw Data'!$B:$B,'파트별 아이템별 차트'!K$2)</f>
        <v>0</v>
      </c>
      <c r="L125" s="15">
        <f>COUNTIFS('Raw Data'!$C:$C,'파트별 아이템별 차트'!$B125,'Raw Data'!$D:$D,'파트별 아이템별 차트'!$D125,'Raw Data'!$A:$A,'파트별 아이템별 차트'!$C125,'Raw Data'!$B:$B,'파트별 아이템별 차트'!L$2)</f>
        <v>0</v>
      </c>
      <c r="M125" s="15">
        <f>COUNTIFS('Raw Data'!$C:$C,'파트별 아이템별 차트'!$B125,'Raw Data'!$D:$D,'파트별 아이템별 차트'!$D125,'Raw Data'!$A:$A,'파트별 아이템별 차트'!$C125,'Raw Data'!$B:$B,'파트별 아이템별 차트'!M$2)</f>
        <v>0</v>
      </c>
      <c r="N125" s="15">
        <f>COUNTIFS('Raw Data'!$C:$C,'파트별 아이템별 차트'!$B125,'Raw Data'!$D:$D,'파트별 아이템별 차트'!$D125,'Raw Data'!$A:$A,'파트별 아이템별 차트'!$C125,'Raw Data'!$B:$B,'파트별 아이템별 차트'!N$2)</f>
        <v>0</v>
      </c>
      <c r="O125" s="15">
        <f>COUNTIFS('Raw Data'!$C:$C,'파트별 아이템별 차트'!$B125,'Raw Data'!$D:$D,'파트별 아이템별 차트'!$D125,'Raw Data'!$A:$A,'파트별 아이템별 차트'!$C125,'Raw Data'!$B:$B,'파트별 아이템별 차트'!O$2)</f>
        <v>0</v>
      </c>
      <c r="P125" s="16">
        <f>COUNTIFS('Raw Data'!$C:$C,'파트별 아이템별 차트'!$B125,'Raw Data'!$D:$D,'파트별 아이템별 차트'!$D125,'Raw Data'!$A:$A,'파트별 아이템별 차트'!$C125,'Raw Data'!$B:$B,'파트별 아이템별 차트'!P$2)</f>
        <v>0</v>
      </c>
      <c r="Q125" s="8">
        <f t="shared" si="65"/>
        <v>0</v>
      </c>
    </row>
    <row r="126" spans="1:17">
      <c r="A126" s="9">
        <f t="shared" ref="A126" si="120">A125</f>
        <v>61</v>
      </c>
      <c r="B126" s="9" t="str">
        <f>_xlfn.XLOOKUP($A126,'BACK DATA'!$A:$A,'BACK DATA'!$B:$B)</f>
        <v>ichroma</v>
      </c>
      <c r="C126" s="9">
        <v>2023</v>
      </c>
      <c r="D126" s="9" t="str">
        <f>_xlfn.XLOOKUP($A126,'BACK DATA'!$A:$A,'BACK DATA'!$C:$C)</f>
        <v>β-HCG Plus</v>
      </c>
      <c r="E126" s="17">
        <f>COUNTIFS('Raw Data'!$C:$C,'파트별 아이템별 차트'!$B126,'Raw Data'!$D:$D,'파트별 아이템별 차트'!$D126,'Raw Data'!$A:$A,'파트별 아이템별 차트'!$C126,'Raw Data'!$B:$B,'파트별 아이템별 차트'!E$2)</f>
        <v>0</v>
      </c>
      <c r="F126" s="18">
        <f>COUNTIFS('Raw Data'!$C:$C,'파트별 아이템별 차트'!$B126,'Raw Data'!$D:$D,'파트별 아이템별 차트'!$D126,'Raw Data'!$A:$A,'파트별 아이템별 차트'!$C126,'Raw Data'!$B:$B,'파트별 아이템별 차트'!F$2)</f>
        <v>0</v>
      </c>
      <c r="G126" s="18">
        <f>COUNTIFS('Raw Data'!$C:$C,'파트별 아이템별 차트'!$B126,'Raw Data'!$D:$D,'파트별 아이템별 차트'!$D126,'Raw Data'!$A:$A,'파트별 아이템별 차트'!$C126,'Raw Data'!$B:$B,'파트별 아이템별 차트'!G$2)</f>
        <v>0</v>
      </c>
      <c r="H126" s="18">
        <f>COUNTIFS('Raw Data'!$C:$C,'파트별 아이템별 차트'!$B126,'Raw Data'!$D:$D,'파트별 아이템별 차트'!$D126,'Raw Data'!$A:$A,'파트별 아이템별 차트'!$C126,'Raw Data'!$B:$B,'파트별 아이템별 차트'!H$2)</f>
        <v>0</v>
      </c>
      <c r="I126" s="18">
        <f>COUNTIFS('Raw Data'!$C:$C,'파트별 아이템별 차트'!$B126,'Raw Data'!$D:$D,'파트별 아이템별 차트'!$D126,'Raw Data'!$A:$A,'파트별 아이템별 차트'!$C126,'Raw Data'!$B:$B,'파트별 아이템별 차트'!I$2)</f>
        <v>0</v>
      </c>
      <c r="J126" s="18">
        <f>COUNTIFS('Raw Data'!$C:$C,'파트별 아이템별 차트'!$B126,'Raw Data'!$D:$D,'파트별 아이템별 차트'!$D126,'Raw Data'!$A:$A,'파트별 아이템별 차트'!$C126,'Raw Data'!$B:$B,'파트별 아이템별 차트'!J$2)</f>
        <v>0</v>
      </c>
      <c r="K126" s="18">
        <f>COUNTIFS('Raw Data'!$C:$C,'파트별 아이템별 차트'!$B126,'Raw Data'!$D:$D,'파트별 아이템별 차트'!$D126,'Raw Data'!$A:$A,'파트별 아이템별 차트'!$C126,'Raw Data'!$B:$B,'파트별 아이템별 차트'!K$2)</f>
        <v>0</v>
      </c>
      <c r="L126" s="18">
        <f>COUNTIFS('Raw Data'!$C:$C,'파트별 아이템별 차트'!$B126,'Raw Data'!$D:$D,'파트별 아이템별 차트'!$D126,'Raw Data'!$A:$A,'파트별 아이템별 차트'!$C126,'Raw Data'!$B:$B,'파트별 아이템별 차트'!L$2)</f>
        <v>0</v>
      </c>
      <c r="M126" s="18">
        <f>COUNTIFS('Raw Data'!$C:$C,'파트별 아이템별 차트'!$B126,'Raw Data'!$D:$D,'파트별 아이템별 차트'!$D126,'Raw Data'!$A:$A,'파트별 아이템별 차트'!$C126,'Raw Data'!$B:$B,'파트별 아이템별 차트'!M$2)</f>
        <v>0</v>
      </c>
      <c r="N126" s="18">
        <f>COUNTIFS('Raw Data'!$C:$C,'파트별 아이템별 차트'!$B126,'Raw Data'!$D:$D,'파트별 아이템별 차트'!$D126,'Raw Data'!$A:$A,'파트별 아이템별 차트'!$C126,'Raw Data'!$B:$B,'파트별 아이템별 차트'!N$2)</f>
        <v>1</v>
      </c>
      <c r="O126" s="18">
        <f>COUNTIFS('Raw Data'!$C:$C,'파트별 아이템별 차트'!$B126,'Raw Data'!$D:$D,'파트별 아이템별 차트'!$D126,'Raw Data'!$A:$A,'파트별 아이템별 차트'!$C126,'Raw Data'!$B:$B,'파트별 아이템별 차트'!O$2)</f>
        <v>0</v>
      </c>
      <c r="P126" s="19">
        <f>COUNTIFS('Raw Data'!$C:$C,'파트별 아이템별 차트'!$B126,'Raw Data'!$D:$D,'파트별 아이템별 차트'!$D126,'Raw Data'!$A:$A,'파트별 아이템별 차트'!$C126,'Raw Data'!$B:$B,'파트별 아이템별 차트'!P$2)</f>
        <v>0</v>
      </c>
      <c r="Q126" s="10">
        <f t="shared" si="65"/>
        <v>1</v>
      </c>
    </row>
    <row r="127" spans="1:17">
      <c r="A127" s="7">
        <f t="shared" ref="A127" si="121">A125+1</f>
        <v>62</v>
      </c>
      <c r="B127" s="7" t="str">
        <f>_xlfn.XLOOKUP($A127,'BACK DATA'!$A:$A,'BACK DATA'!$B:$B)</f>
        <v>ichroma</v>
      </c>
      <c r="C127" s="7">
        <v>2022</v>
      </c>
      <c r="D127" s="7" t="str">
        <f>_xlfn.XLOOKUP($A127,'BACK DATA'!$A:$A,'BACK DATA'!$C:$C)</f>
        <v>Flu A+B</v>
      </c>
      <c r="E127" s="14">
        <f>COUNTIFS('Raw Data'!$C:$C,'파트별 아이템별 차트'!$B127,'Raw Data'!$D:$D,'파트별 아이템별 차트'!$D127,'Raw Data'!$A:$A,'파트별 아이템별 차트'!$C127,'Raw Data'!$B:$B,'파트별 아이템별 차트'!E$2)</f>
        <v>0</v>
      </c>
      <c r="F127" s="15">
        <f>COUNTIFS('Raw Data'!$C:$C,'파트별 아이템별 차트'!$B127,'Raw Data'!$D:$D,'파트별 아이템별 차트'!$D127,'Raw Data'!$A:$A,'파트별 아이템별 차트'!$C127,'Raw Data'!$B:$B,'파트별 아이템별 차트'!F$2)</f>
        <v>0</v>
      </c>
      <c r="G127" s="15">
        <f>COUNTIFS('Raw Data'!$C:$C,'파트별 아이템별 차트'!$B127,'Raw Data'!$D:$D,'파트별 아이템별 차트'!$D127,'Raw Data'!$A:$A,'파트별 아이템별 차트'!$C127,'Raw Data'!$B:$B,'파트별 아이템별 차트'!G$2)</f>
        <v>0</v>
      </c>
      <c r="H127" s="15">
        <f>COUNTIFS('Raw Data'!$C:$C,'파트별 아이템별 차트'!$B127,'Raw Data'!$D:$D,'파트별 아이템별 차트'!$D127,'Raw Data'!$A:$A,'파트별 아이템별 차트'!$C127,'Raw Data'!$B:$B,'파트별 아이템별 차트'!H$2)</f>
        <v>0</v>
      </c>
      <c r="I127" s="15">
        <f>COUNTIFS('Raw Data'!$C:$C,'파트별 아이템별 차트'!$B127,'Raw Data'!$D:$D,'파트별 아이템별 차트'!$D127,'Raw Data'!$A:$A,'파트별 아이템별 차트'!$C127,'Raw Data'!$B:$B,'파트별 아이템별 차트'!I$2)</f>
        <v>0</v>
      </c>
      <c r="J127" s="15">
        <f>COUNTIFS('Raw Data'!$C:$C,'파트별 아이템별 차트'!$B127,'Raw Data'!$D:$D,'파트별 아이템별 차트'!$D127,'Raw Data'!$A:$A,'파트별 아이템별 차트'!$C127,'Raw Data'!$B:$B,'파트별 아이템별 차트'!J$2)</f>
        <v>0</v>
      </c>
      <c r="K127" s="15">
        <f>COUNTIFS('Raw Data'!$C:$C,'파트별 아이템별 차트'!$B127,'Raw Data'!$D:$D,'파트별 아이템별 차트'!$D127,'Raw Data'!$A:$A,'파트별 아이템별 차트'!$C127,'Raw Data'!$B:$B,'파트별 아이템별 차트'!K$2)</f>
        <v>0</v>
      </c>
      <c r="L127" s="15">
        <f>COUNTIFS('Raw Data'!$C:$C,'파트별 아이템별 차트'!$B127,'Raw Data'!$D:$D,'파트별 아이템별 차트'!$D127,'Raw Data'!$A:$A,'파트별 아이템별 차트'!$C127,'Raw Data'!$B:$B,'파트별 아이템별 차트'!L$2)</f>
        <v>0</v>
      </c>
      <c r="M127" s="15">
        <f>COUNTIFS('Raw Data'!$C:$C,'파트별 아이템별 차트'!$B127,'Raw Data'!$D:$D,'파트별 아이템별 차트'!$D127,'Raw Data'!$A:$A,'파트별 아이템별 차트'!$C127,'Raw Data'!$B:$B,'파트별 아이템별 차트'!M$2)</f>
        <v>0</v>
      </c>
      <c r="N127" s="15">
        <f>COUNTIFS('Raw Data'!$C:$C,'파트별 아이템별 차트'!$B127,'Raw Data'!$D:$D,'파트별 아이템별 차트'!$D127,'Raw Data'!$A:$A,'파트별 아이템별 차트'!$C127,'Raw Data'!$B:$B,'파트별 아이템별 차트'!N$2)</f>
        <v>0</v>
      </c>
      <c r="O127" s="15">
        <f>COUNTIFS('Raw Data'!$C:$C,'파트별 아이템별 차트'!$B127,'Raw Data'!$D:$D,'파트별 아이템별 차트'!$D127,'Raw Data'!$A:$A,'파트별 아이템별 차트'!$C127,'Raw Data'!$B:$B,'파트별 아이템별 차트'!O$2)</f>
        <v>0</v>
      </c>
      <c r="P127" s="16">
        <f>COUNTIFS('Raw Data'!$C:$C,'파트별 아이템별 차트'!$B127,'Raw Data'!$D:$D,'파트별 아이템별 차트'!$D127,'Raw Data'!$A:$A,'파트별 아이템별 차트'!$C127,'Raw Data'!$B:$B,'파트별 아이템별 차트'!P$2)</f>
        <v>0</v>
      </c>
      <c r="Q127" s="8">
        <f t="shared" si="65"/>
        <v>0</v>
      </c>
    </row>
    <row r="128" spans="1:17">
      <c r="A128" s="9">
        <f t="shared" ref="A128" si="122">A127</f>
        <v>62</v>
      </c>
      <c r="B128" s="9" t="str">
        <f>_xlfn.XLOOKUP($A128,'BACK DATA'!$A:$A,'BACK DATA'!$B:$B)</f>
        <v>ichroma</v>
      </c>
      <c r="C128" s="9">
        <v>2023</v>
      </c>
      <c r="D128" s="9" t="str">
        <f>_xlfn.XLOOKUP($A128,'BACK DATA'!$A:$A,'BACK DATA'!$C:$C)</f>
        <v>Flu A+B</v>
      </c>
      <c r="E128" s="17">
        <f>COUNTIFS('Raw Data'!$C:$C,'파트별 아이템별 차트'!$B128,'Raw Data'!$D:$D,'파트별 아이템별 차트'!$D128,'Raw Data'!$A:$A,'파트별 아이템별 차트'!$C128,'Raw Data'!$B:$B,'파트별 아이템별 차트'!E$2)</f>
        <v>0</v>
      </c>
      <c r="F128" s="18">
        <f>COUNTIFS('Raw Data'!$C:$C,'파트별 아이템별 차트'!$B128,'Raw Data'!$D:$D,'파트별 아이템별 차트'!$D128,'Raw Data'!$A:$A,'파트별 아이템별 차트'!$C128,'Raw Data'!$B:$B,'파트별 아이템별 차트'!F$2)</f>
        <v>0</v>
      </c>
      <c r="G128" s="18">
        <f>COUNTIFS('Raw Data'!$C:$C,'파트별 아이템별 차트'!$B128,'Raw Data'!$D:$D,'파트별 아이템별 차트'!$D128,'Raw Data'!$A:$A,'파트별 아이템별 차트'!$C128,'Raw Data'!$B:$B,'파트별 아이템별 차트'!G$2)</f>
        <v>0</v>
      </c>
      <c r="H128" s="18">
        <f>COUNTIFS('Raw Data'!$C:$C,'파트별 아이템별 차트'!$B128,'Raw Data'!$D:$D,'파트별 아이템별 차트'!$D128,'Raw Data'!$A:$A,'파트별 아이템별 차트'!$C128,'Raw Data'!$B:$B,'파트별 아이템별 차트'!H$2)</f>
        <v>0</v>
      </c>
      <c r="I128" s="18">
        <f>COUNTIFS('Raw Data'!$C:$C,'파트별 아이템별 차트'!$B128,'Raw Data'!$D:$D,'파트별 아이템별 차트'!$D128,'Raw Data'!$A:$A,'파트별 아이템별 차트'!$C128,'Raw Data'!$B:$B,'파트별 아이템별 차트'!I$2)</f>
        <v>0</v>
      </c>
      <c r="J128" s="18">
        <f>COUNTIFS('Raw Data'!$C:$C,'파트별 아이템별 차트'!$B128,'Raw Data'!$D:$D,'파트별 아이템별 차트'!$D128,'Raw Data'!$A:$A,'파트별 아이템별 차트'!$C128,'Raw Data'!$B:$B,'파트별 아이템별 차트'!J$2)</f>
        <v>0</v>
      </c>
      <c r="K128" s="18">
        <f>COUNTIFS('Raw Data'!$C:$C,'파트별 아이템별 차트'!$B128,'Raw Data'!$D:$D,'파트별 아이템별 차트'!$D128,'Raw Data'!$A:$A,'파트별 아이템별 차트'!$C128,'Raw Data'!$B:$B,'파트별 아이템별 차트'!K$2)</f>
        <v>0</v>
      </c>
      <c r="L128" s="18">
        <f>COUNTIFS('Raw Data'!$C:$C,'파트별 아이템별 차트'!$B128,'Raw Data'!$D:$D,'파트별 아이템별 차트'!$D128,'Raw Data'!$A:$A,'파트별 아이템별 차트'!$C128,'Raw Data'!$B:$B,'파트별 아이템별 차트'!L$2)</f>
        <v>0</v>
      </c>
      <c r="M128" s="18">
        <f>COUNTIFS('Raw Data'!$C:$C,'파트별 아이템별 차트'!$B128,'Raw Data'!$D:$D,'파트별 아이템별 차트'!$D128,'Raw Data'!$A:$A,'파트별 아이템별 차트'!$C128,'Raw Data'!$B:$B,'파트별 아이템별 차트'!M$2)</f>
        <v>0</v>
      </c>
      <c r="N128" s="18">
        <f>COUNTIFS('Raw Data'!$C:$C,'파트별 아이템별 차트'!$B128,'Raw Data'!$D:$D,'파트별 아이템별 차트'!$D128,'Raw Data'!$A:$A,'파트별 아이템별 차트'!$C128,'Raw Data'!$B:$B,'파트별 아이템별 차트'!N$2)</f>
        <v>0</v>
      </c>
      <c r="O128" s="18">
        <f>COUNTIFS('Raw Data'!$C:$C,'파트별 아이템별 차트'!$B128,'Raw Data'!$D:$D,'파트별 아이템별 차트'!$D128,'Raw Data'!$A:$A,'파트별 아이템별 차트'!$C128,'Raw Data'!$B:$B,'파트별 아이템별 차트'!O$2)</f>
        <v>1</v>
      </c>
      <c r="P128" s="19">
        <f>COUNTIFS('Raw Data'!$C:$C,'파트별 아이템별 차트'!$B128,'Raw Data'!$D:$D,'파트별 아이템별 차트'!$D128,'Raw Data'!$A:$A,'파트별 아이템별 차트'!$C128,'Raw Data'!$B:$B,'파트별 아이템별 차트'!P$2)</f>
        <v>0</v>
      </c>
      <c r="Q128" s="10">
        <f t="shared" si="65"/>
        <v>1</v>
      </c>
    </row>
    <row r="129" spans="1:17">
      <c r="A129" s="7">
        <f t="shared" ref="A129:A139" si="123">A127+1</f>
        <v>63</v>
      </c>
      <c r="B129" s="7" t="str">
        <f>_xlfn.XLOOKUP($A129,'BACK DATA'!$A:$A,'BACK DATA'!$B:$B)</f>
        <v>ichroma</v>
      </c>
      <c r="C129" s="7">
        <v>2022</v>
      </c>
      <c r="D129" s="7" t="str">
        <f>_xlfn.XLOOKUP($A129,'BACK DATA'!$A:$A,'BACK DATA'!$C:$C)</f>
        <v xml:space="preserve">Adeno </v>
      </c>
      <c r="E129" s="14">
        <f>COUNTIFS('Raw Data'!$C:$C,'파트별 아이템별 차트'!$B129,'Raw Data'!$D:$D,'파트별 아이템별 차트'!$D129,'Raw Data'!$A:$A,'파트별 아이템별 차트'!$C129,'Raw Data'!$B:$B,'파트별 아이템별 차트'!E$2)</f>
        <v>0</v>
      </c>
      <c r="F129" s="15">
        <f>COUNTIFS('Raw Data'!$C:$C,'파트별 아이템별 차트'!$B129,'Raw Data'!$D:$D,'파트별 아이템별 차트'!$D129,'Raw Data'!$A:$A,'파트별 아이템별 차트'!$C129,'Raw Data'!$B:$B,'파트별 아이템별 차트'!F$2)</f>
        <v>0</v>
      </c>
      <c r="G129" s="15">
        <f>COUNTIFS('Raw Data'!$C:$C,'파트별 아이템별 차트'!$B129,'Raw Data'!$D:$D,'파트별 아이템별 차트'!$D129,'Raw Data'!$A:$A,'파트별 아이템별 차트'!$C129,'Raw Data'!$B:$B,'파트별 아이템별 차트'!G$2)</f>
        <v>0</v>
      </c>
      <c r="H129" s="15">
        <f>COUNTIFS('Raw Data'!$C:$C,'파트별 아이템별 차트'!$B129,'Raw Data'!$D:$D,'파트별 아이템별 차트'!$D129,'Raw Data'!$A:$A,'파트별 아이템별 차트'!$C129,'Raw Data'!$B:$B,'파트별 아이템별 차트'!H$2)</f>
        <v>0</v>
      </c>
      <c r="I129" s="15">
        <f>COUNTIFS('Raw Data'!$C:$C,'파트별 아이템별 차트'!$B129,'Raw Data'!$D:$D,'파트별 아이템별 차트'!$D129,'Raw Data'!$A:$A,'파트별 아이템별 차트'!$C129,'Raw Data'!$B:$B,'파트별 아이템별 차트'!I$2)</f>
        <v>0</v>
      </c>
      <c r="J129" s="15">
        <f>COUNTIFS('Raw Data'!$C:$C,'파트별 아이템별 차트'!$B129,'Raw Data'!$D:$D,'파트별 아이템별 차트'!$D129,'Raw Data'!$A:$A,'파트별 아이템별 차트'!$C129,'Raw Data'!$B:$B,'파트별 아이템별 차트'!J$2)</f>
        <v>0</v>
      </c>
      <c r="K129" s="15">
        <f>COUNTIFS('Raw Data'!$C:$C,'파트별 아이템별 차트'!$B129,'Raw Data'!$D:$D,'파트별 아이템별 차트'!$D129,'Raw Data'!$A:$A,'파트별 아이템별 차트'!$C129,'Raw Data'!$B:$B,'파트별 아이템별 차트'!K$2)</f>
        <v>0</v>
      </c>
      <c r="L129" s="15">
        <f>COUNTIFS('Raw Data'!$C:$C,'파트별 아이템별 차트'!$B129,'Raw Data'!$D:$D,'파트별 아이템별 차트'!$D129,'Raw Data'!$A:$A,'파트별 아이템별 차트'!$C129,'Raw Data'!$B:$B,'파트별 아이템별 차트'!L$2)</f>
        <v>0</v>
      </c>
      <c r="M129" s="15">
        <f>COUNTIFS('Raw Data'!$C:$C,'파트별 아이템별 차트'!$B129,'Raw Data'!$D:$D,'파트별 아이템별 차트'!$D129,'Raw Data'!$A:$A,'파트별 아이템별 차트'!$C129,'Raw Data'!$B:$B,'파트별 아이템별 차트'!M$2)</f>
        <v>0</v>
      </c>
      <c r="N129" s="15">
        <f>COUNTIFS('Raw Data'!$C:$C,'파트별 아이템별 차트'!$B129,'Raw Data'!$D:$D,'파트별 아이템별 차트'!$D129,'Raw Data'!$A:$A,'파트별 아이템별 차트'!$C129,'Raw Data'!$B:$B,'파트별 아이템별 차트'!N$2)</f>
        <v>0</v>
      </c>
      <c r="O129" s="15">
        <f>COUNTIFS('Raw Data'!$C:$C,'파트별 아이템별 차트'!$B129,'Raw Data'!$D:$D,'파트별 아이템별 차트'!$D129,'Raw Data'!$A:$A,'파트별 아이템별 차트'!$C129,'Raw Data'!$B:$B,'파트별 아이템별 차트'!O$2)</f>
        <v>0</v>
      </c>
      <c r="P129" s="16">
        <f>COUNTIFS('Raw Data'!$C:$C,'파트별 아이템별 차트'!$B129,'Raw Data'!$D:$D,'파트별 아이템별 차트'!$D129,'Raw Data'!$A:$A,'파트별 아이템별 차트'!$C129,'Raw Data'!$B:$B,'파트별 아이템별 차트'!P$2)</f>
        <v>0</v>
      </c>
      <c r="Q129" s="8">
        <f t="shared" si="65"/>
        <v>0</v>
      </c>
    </row>
    <row r="130" spans="1:17">
      <c r="A130" s="9">
        <f t="shared" ref="A130" si="124">A129</f>
        <v>63</v>
      </c>
      <c r="B130" s="9" t="str">
        <f>_xlfn.XLOOKUP($A130,'BACK DATA'!$A:$A,'BACK DATA'!$B:$B)</f>
        <v>ichroma</v>
      </c>
      <c r="C130" s="9">
        <v>2023</v>
      </c>
      <c r="D130" s="9" t="str">
        <f>_xlfn.XLOOKUP($A130,'BACK DATA'!$A:$A,'BACK DATA'!$C:$C)</f>
        <v xml:space="preserve">Adeno </v>
      </c>
      <c r="E130" s="17">
        <f>COUNTIFS('Raw Data'!$C:$C,'파트별 아이템별 차트'!$B130,'Raw Data'!$D:$D,'파트별 아이템별 차트'!$D130,'Raw Data'!$A:$A,'파트별 아이템별 차트'!$C130,'Raw Data'!$B:$B,'파트별 아이템별 차트'!E$2)</f>
        <v>0</v>
      </c>
      <c r="F130" s="18">
        <f>COUNTIFS('Raw Data'!$C:$C,'파트별 아이템별 차트'!$B130,'Raw Data'!$D:$D,'파트별 아이템별 차트'!$D130,'Raw Data'!$A:$A,'파트별 아이템별 차트'!$C130,'Raw Data'!$B:$B,'파트별 아이템별 차트'!F$2)</f>
        <v>0</v>
      </c>
      <c r="G130" s="18">
        <f>COUNTIFS('Raw Data'!$C:$C,'파트별 아이템별 차트'!$B130,'Raw Data'!$D:$D,'파트별 아이템별 차트'!$D130,'Raw Data'!$A:$A,'파트별 아이템별 차트'!$C130,'Raw Data'!$B:$B,'파트별 아이템별 차트'!G$2)</f>
        <v>0</v>
      </c>
      <c r="H130" s="18">
        <f>COUNTIFS('Raw Data'!$C:$C,'파트별 아이템별 차트'!$B130,'Raw Data'!$D:$D,'파트별 아이템별 차트'!$D130,'Raw Data'!$A:$A,'파트별 아이템별 차트'!$C130,'Raw Data'!$B:$B,'파트별 아이템별 차트'!H$2)</f>
        <v>0</v>
      </c>
      <c r="I130" s="18">
        <f>COUNTIFS('Raw Data'!$C:$C,'파트별 아이템별 차트'!$B130,'Raw Data'!$D:$D,'파트별 아이템별 차트'!$D130,'Raw Data'!$A:$A,'파트별 아이템별 차트'!$C130,'Raw Data'!$B:$B,'파트별 아이템별 차트'!I$2)</f>
        <v>0</v>
      </c>
      <c r="J130" s="18">
        <f>COUNTIFS('Raw Data'!$C:$C,'파트별 아이템별 차트'!$B130,'Raw Data'!$D:$D,'파트별 아이템별 차트'!$D130,'Raw Data'!$A:$A,'파트별 아이템별 차트'!$C130,'Raw Data'!$B:$B,'파트별 아이템별 차트'!J$2)</f>
        <v>0</v>
      </c>
      <c r="K130" s="18">
        <f>COUNTIFS('Raw Data'!$C:$C,'파트별 아이템별 차트'!$B130,'Raw Data'!$D:$D,'파트별 아이템별 차트'!$D130,'Raw Data'!$A:$A,'파트별 아이템별 차트'!$C130,'Raw Data'!$B:$B,'파트별 아이템별 차트'!K$2)</f>
        <v>0</v>
      </c>
      <c r="L130" s="18">
        <f>COUNTIFS('Raw Data'!$C:$C,'파트별 아이템별 차트'!$B130,'Raw Data'!$D:$D,'파트별 아이템별 차트'!$D130,'Raw Data'!$A:$A,'파트별 아이템별 차트'!$C130,'Raw Data'!$B:$B,'파트별 아이템별 차트'!L$2)</f>
        <v>0</v>
      </c>
      <c r="M130" s="18">
        <f>COUNTIFS('Raw Data'!$C:$C,'파트별 아이템별 차트'!$B130,'Raw Data'!$D:$D,'파트별 아이템별 차트'!$D130,'Raw Data'!$A:$A,'파트별 아이템별 차트'!$C130,'Raw Data'!$B:$B,'파트별 아이템별 차트'!M$2)</f>
        <v>0</v>
      </c>
      <c r="N130" s="18">
        <f>COUNTIFS('Raw Data'!$C:$C,'파트별 아이템별 차트'!$B130,'Raw Data'!$D:$D,'파트별 아이템별 차트'!$D130,'Raw Data'!$A:$A,'파트별 아이템별 차트'!$C130,'Raw Data'!$B:$B,'파트별 아이템별 차트'!N$2)</f>
        <v>0</v>
      </c>
      <c r="O130" s="18">
        <f>COUNTIFS('Raw Data'!$C:$C,'파트별 아이템별 차트'!$B130,'Raw Data'!$D:$D,'파트별 아이템별 차트'!$D130,'Raw Data'!$A:$A,'파트별 아이템별 차트'!$C130,'Raw Data'!$B:$B,'파트별 아이템별 차트'!O$2)</f>
        <v>1</v>
      </c>
      <c r="P130" s="19">
        <f>COUNTIFS('Raw Data'!$C:$C,'파트별 아이템별 차트'!$B130,'Raw Data'!$D:$D,'파트별 아이템별 차트'!$D130,'Raw Data'!$A:$A,'파트별 아이템별 차트'!$C130,'Raw Data'!$B:$B,'파트별 아이템별 차트'!P$2)</f>
        <v>0</v>
      </c>
      <c r="Q130" s="10">
        <f t="shared" si="65"/>
        <v>1</v>
      </c>
    </row>
    <row r="131" spans="1:17">
      <c r="A131" s="7">
        <f t="shared" si="123"/>
        <v>64</v>
      </c>
      <c r="B131" s="7" t="str">
        <f>_xlfn.XLOOKUP($A131,'BACK DATA'!$A:$A,'BACK DATA'!$B:$B)</f>
        <v>ichroma</v>
      </c>
      <c r="C131" s="7">
        <v>2022</v>
      </c>
      <c r="D131" s="7" t="str">
        <f>_xlfn.XLOOKUP($A131,'BACK DATA'!$A:$A,'BACK DATA'!$C:$C)</f>
        <v>Anti-HBs</v>
      </c>
      <c r="E131" s="14">
        <f>COUNTIFS('Raw Data'!$C:$C,'파트별 아이템별 차트'!$B131,'Raw Data'!$D:$D,'파트별 아이템별 차트'!$D131,'Raw Data'!$A:$A,'파트별 아이템별 차트'!$C131,'Raw Data'!$B:$B,'파트별 아이템별 차트'!E$2)</f>
        <v>0</v>
      </c>
      <c r="F131" s="15">
        <f>COUNTIFS('Raw Data'!$C:$C,'파트별 아이템별 차트'!$B131,'Raw Data'!$D:$D,'파트별 아이템별 차트'!$D131,'Raw Data'!$A:$A,'파트별 아이템별 차트'!$C131,'Raw Data'!$B:$B,'파트별 아이템별 차트'!F$2)</f>
        <v>0</v>
      </c>
      <c r="G131" s="15">
        <f>COUNTIFS('Raw Data'!$C:$C,'파트별 아이템별 차트'!$B131,'Raw Data'!$D:$D,'파트별 아이템별 차트'!$D131,'Raw Data'!$A:$A,'파트별 아이템별 차트'!$C131,'Raw Data'!$B:$B,'파트별 아이템별 차트'!G$2)</f>
        <v>0</v>
      </c>
      <c r="H131" s="15">
        <f>COUNTIFS('Raw Data'!$C:$C,'파트별 아이템별 차트'!$B131,'Raw Data'!$D:$D,'파트별 아이템별 차트'!$D131,'Raw Data'!$A:$A,'파트별 아이템별 차트'!$C131,'Raw Data'!$B:$B,'파트별 아이템별 차트'!H$2)</f>
        <v>0</v>
      </c>
      <c r="I131" s="15">
        <f>COUNTIFS('Raw Data'!$C:$C,'파트별 아이템별 차트'!$B131,'Raw Data'!$D:$D,'파트별 아이템별 차트'!$D131,'Raw Data'!$A:$A,'파트별 아이템별 차트'!$C131,'Raw Data'!$B:$B,'파트별 아이템별 차트'!I$2)</f>
        <v>0</v>
      </c>
      <c r="J131" s="15">
        <f>COUNTIFS('Raw Data'!$C:$C,'파트별 아이템별 차트'!$B131,'Raw Data'!$D:$D,'파트별 아이템별 차트'!$D131,'Raw Data'!$A:$A,'파트별 아이템별 차트'!$C131,'Raw Data'!$B:$B,'파트별 아이템별 차트'!J$2)</f>
        <v>0</v>
      </c>
      <c r="K131" s="15">
        <f>COUNTIFS('Raw Data'!$C:$C,'파트별 아이템별 차트'!$B131,'Raw Data'!$D:$D,'파트별 아이템별 차트'!$D131,'Raw Data'!$A:$A,'파트별 아이템별 차트'!$C131,'Raw Data'!$B:$B,'파트별 아이템별 차트'!K$2)</f>
        <v>0</v>
      </c>
      <c r="L131" s="15">
        <f>COUNTIFS('Raw Data'!$C:$C,'파트별 아이템별 차트'!$B131,'Raw Data'!$D:$D,'파트별 아이템별 차트'!$D131,'Raw Data'!$A:$A,'파트별 아이템별 차트'!$C131,'Raw Data'!$B:$B,'파트별 아이템별 차트'!L$2)</f>
        <v>0</v>
      </c>
      <c r="M131" s="15">
        <f>COUNTIFS('Raw Data'!$C:$C,'파트별 아이템별 차트'!$B131,'Raw Data'!$D:$D,'파트별 아이템별 차트'!$D131,'Raw Data'!$A:$A,'파트별 아이템별 차트'!$C131,'Raw Data'!$B:$B,'파트별 아이템별 차트'!M$2)</f>
        <v>0</v>
      </c>
      <c r="N131" s="15">
        <f>COUNTIFS('Raw Data'!$C:$C,'파트별 아이템별 차트'!$B131,'Raw Data'!$D:$D,'파트별 아이템별 차트'!$D131,'Raw Data'!$A:$A,'파트별 아이템별 차트'!$C131,'Raw Data'!$B:$B,'파트별 아이템별 차트'!N$2)</f>
        <v>1</v>
      </c>
      <c r="O131" s="15">
        <f>COUNTIFS('Raw Data'!$C:$C,'파트별 아이템별 차트'!$B131,'Raw Data'!$D:$D,'파트별 아이템별 차트'!$D131,'Raw Data'!$A:$A,'파트별 아이템별 차트'!$C131,'Raw Data'!$B:$B,'파트별 아이템별 차트'!O$2)</f>
        <v>0</v>
      </c>
      <c r="P131" s="16">
        <f>COUNTIFS('Raw Data'!$C:$C,'파트별 아이템별 차트'!$B131,'Raw Data'!$D:$D,'파트별 아이템별 차트'!$D131,'Raw Data'!$A:$A,'파트별 아이템별 차트'!$C131,'Raw Data'!$B:$B,'파트별 아이템별 차트'!P$2)</f>
        <v>0</v>
      </c>
      <c r="Q131" s="8">
        <f t="shared" si="65"/>
        <v>1</v>
      </c>
    </row>
    <row r="132" spans="1:17">
      <c r="A132" s="9">
        <f t="shared" ref="A132" si="125">A131</f>
        <v>64</v>
      </c>
      <c r="B132" s="9" t="str">
        <f>_xlfn.XLOOKUP($A132,'BACK DATA'!$A:$A,'BACK DATA'!$B:$B)</f>
        <v>ichroma</v>
      </c>
      <c r="C132" s="9">
        <v>2023</v>
      </c>
      <c r="D132" s="9" t="str">
        <f>_xlfn.XLOOKUP($A132,'BACK DATA'!$A:$A,'BACK DATA'!$C:$C)</f>
        <v>Anti-HBs</v>
      </c>
      <c r="E132" s="17">
        <f>COUNTIFS('Raw Data'!$C:$C,'파트별 아이템별 차트'!$B132,'Raw Data'!$D:$D,'파트별 아이템별 차트'!$D132,'Raw Data'!$A:$A,'파트별 아이템별 차트'!$C132,'Raw Data'!$B:$B,'파트별 아이템별 차트'!E$2)</f>
        <v>0</v>
      </c>
      <c r="F132" s="18">
        <f>COUNTIFS('Raw Data'!$C:$C,'파트별 아이템별 차트'!$B132,'Raw Data'!$D:$D,'파트별 아이템별 차트'!$D132,'Raw Data'!$A:$A,'파트별 아이템별 차트'!$C132,'Raw Data'!$B:$B,'파트별 아이템별 차트'!F$2)</f>
        <v>0</v>
      </c>
      <c r="G132" s="18">
        <f>COUNTIFS('Raw Data'!$C:$C,'파트별 아이템별 차트'!$B132,'Raw Data'!$D:$D,'파트별 아이템별 차트'!$D132,'Raw Data'!$A:$A,'파트별 아이템별 차트'!$C132,'Raw Data'!$B:$B,'파트별 아이템별 차트'!G$2)</f>
        <v>0</v>
      </c>
      <c r="H132" s="18">
        <f>COUNTIFS('Raw Data'!$C:$C,'파트별 아이템별 차트'!$B132,'Raw Data'!$D:$D,'파트별 아이템별 차트'!$D132,'Raw Data'!$A:$A,'파트별 아이템별 차트'!$C132,'Raw Data'!$B:$B,'파트별 아이템별 차트'!H$2)</f>
        <v>0</v>
      </c>
      <c r="I132" s="18">
        <f>COUNTIFS('Raw Data'!$C:$C,'파트별 아이템별 차트'!$B132,'Raw Data'!$D:$D,'파트별 아이템별 차트'!$D132,'Raw Data'!$A:$A,'파트별 아이템별 차트'!$C132,'Raw Data'!$B:$B,'파트별 아이템별 차트'!I$2)</f>
        <v>0</v>
      </c>
      <c r="J132" s="18">
        <f>COUNTIFS('Raw Data'!$C:$C,'파트별 아이템별 차트'!$B132,'Raw Data'!$D:$D,'파트별 아이템별 차트'!$D132,'Raw Data'!$A:$A,'파트별 아이템별 차트'!$C132,'Raw Data'!$B:$B,'파트별 아이템별 차트'!J$2)</f>
        <v>0</v>
      </c>
      <c r="K132" s="18">
        <f>COUNTIFS('Raw Data'!$C:$C,'파트별 아이템별 차트'!$B132,'Raw Data'!$D:$D,'파트별 아이템별 차트'!$D132,'Raw Data'!$A:$A,'파트별 아이템별 차트'!$C132,'Raw Data'!$B:$B,'파트별 아이템별 차트'!K$2)</f>
        <v>0</v>
      </c>
      <c r="L132" s="18">
        <f>COUNTIFS('Raw Data'!$C:$C,'파트별 아이템별 차트'!$B132,'Raw Data'!$D:$D,'파트별 아이템별 차트'!$D132,'Raw Data'!$A:$A,'파트별 아이템별 차트'!$C132,'Raw Data'!$B:$B,'파트별 아이템별 차트'!L$2)</f>
        <v>0</v>
      </c>
      <c r="M132" s="18">
        <f>COUNTIFS('Raw Data'!$C:$C,'파트별 아이템별 차트'!$B132,'Raw Data'!$D:$D,'파트별 아이템별 차트'!$D132,'Raw Data'!$A:$A,'파트별 아이템별 차트'!$C132,'Raw Data'!$B:$B,'파트별 아이템별 차트'!M$2)</f>
        <v>0</v>
      </c>
      <c r="N132" s="18">
        <f>COUNTIFS('Raw Data'!$C:$C,'파트별 아이템별 차트'!$B132,'Raw Data'!$D:$D,'파트별 아이템별 차트'!$D132,'Raw Data'!$A:$A,'파트별 아이템별 차트'!$C132,'Raw Data'!$B:$B,'파트별 아이템별 차트'!N$2)</f>
        <v>0</v>
      </c>
      <c r="O132" s="18">
        <f>COUNTIFS('Raw Data'!$C:$C,'파트별 아이템별 차트'!$B132,'Raw Data'!$D:$D,'파트별 아이템별 차트'!$D132,'Raw Data'!$A:$A,'파트별 아이템별 차트'!$C132,'Raw Data'!$B:$B,'파트별 아이템별 차트'!O$2)</f>
        <v>0</v>
      </c>
      <c r="P132" s="19">
        <f>COUNTIFS('Raw Data'!$C:$C,'파트별 아이템별 차트'!$B132,'Raw Data'!$D:$D,'파트별 아이템별 차트'!$D132,'Raw Data'!$A:$A,'파트별 아이템별 차트'!$C132,'Raw Data'!$B:$B,'파트별 아이템별 차트'!P$2)</f>
        <v>0</v>
      </c>
      <c r="Q132" s="10">
        <f t="shared" si="65"/>
        <v>0</v>
      </c>
    </row>
    <row r="133" spans="1:17">
      <c r="A133" s="7">
        <f t="shared" si="123"/>
        <v>65</v>
      </c>
      <c r="B133" s="7" t="str">
        <f>_xlfn.XLOOKUP($A133,'BACK DATA'!$A:$A,'BACK DATA'!$B:$B)</f>
        <v>ichroma</v>
      </c>
      <c r="C133" s="7">
        <v>2022</v>
      </c>
      <c r="D133" s="7" t="str">
        <f>_xlfn.XLOOKUP($A133,'BACK DATA'!$A:$A,'BACK DATA'!$C:$C)</f>
        <v>AFP</v>
      </c>
      <c r="E133" s="14">
        <f>COUNTIFS('Raw Data'!$C:$C,'파트별 아이템별 차트'!$B133,'Raw Data'!$D:$D,'파트별 아이템별 차트'!$D133,'Raw Data'!$A:$A,'파트별 아이템별 차트'!$C133,'Raw Data'!$B:$B,'파트별 아이템별 차트'!E$2)</f>
        <v>0</v>
      </c>
      <c r="F133" s="15">
        <f>COUNTIFS('Raw Data'!$C:$C,'파트별 아이템별 차트'!$B133,'Raw Data'!$D:$D,'파트별 아이템별 차트'!$D133,'Raw Data'!$A:$A,'파트별 아이템별 차트'!$C133,'Raw Data'!$B:$B,'파트별 아이템별 차트'!F$2)</f>
        <v>1</v>
      </c>
      <c r="G133" s="15">
        <f>COUNTIFS('Raw Data'!$C:$C,'파트별 아이템별 차트'!$B133,'Raw Data'!$D:$D,'파트별 아이템별 차트'!$D133,'Raw Data'!$A:$A,'파트별 아이템별 차트'!$C133,'Raw Data'!$B:$B,'파트별 아이템별 차트'!G$2)</f>
        <v>0</v>
      </c>
      <c r="H133" s="15">
        <f>COUNTIFS('Raw Data'!$C:$C,'파트별 아이템별 차트'!$B133,'Raw Data'!$D:$D,'파트별 아이템별 차트'!$D133,'Raw Data'!$A:$A,'파트별 아이템별 차트'!$C133,'Raw Data'!$B:$B,'파트별 아이템별 차트'!H$2)</f>
        <v>0</v>
      </c>
      <c r="I133" s="15">
        <f>COUNTIFS('Raw Data'!$C:$C,'파트별 아이템별 차트'!$B133,'Raw Data'!$D:$D,'파트별 아이템별 차트'!$D133,'Raw Data'!$A:$A,'파트별 아이템별 차트'!$C133,'Raw Data'!$B:$B,'파트별 아이템별 차트'!I$2)</f>
        <v>1</v>
      </c>
      <c r="J133" s="15">
        <f>COUNTIFS('Raw Data'!$C:$C,'파트별 아이템별 차트'!$B133,'Raw Data'!$D:$D,'파트별 아이템별 차트'!$D133,'Raw Data'!$A:$A,'파트별 아이템별 차트'!$C133,'Raw Data'!$B:$B,'파트별 아이템별 차트'!J$2)</f>
        <v>0</v>
      </c>
      <c r="K133" s="15">
        <f>COUNTIFS('Raw Data'!$C:$C,'파트별 아이템별 차트'!$B133,'Raw Data'!$D:$D,'파트별 아이템별 차트'!$D133,'Raw Data'!$A:$A,'파트별 아이템별 차트'!$C133,'Raw Data'!$B:$B,'파트별 아이템별 차트'!K$2)</f>
        <v>1</v>
      </c>
      <c r="L133" s="15">
        <f>COUNTIFS('Raw Data'!$C:$C,'파트별 아이템별 차트'!$B133,'Raw Data'!$D:$D,'파트별 아이템별 차트'!$D133,'Raw Data'!$A:$A,'파트별 아이템별 차트'!$C133,'Raw Data'!$B:$B,'파트별 아이템별 차트'!L$2)</f>
        <v>0</v>
      </c>
      <c r="M133" s="15">
        <f>COUNTIFS('Raw Data'!$C:$C,'파트별 아이템별 차트'!$B133,'Raw Data'!$D:$D,'파트별 아이템별 차트'!$D133,'Raw Data'!$A:$A,'파트별 아이템별 차트'!$C133,'Raw Data'!$B:$B,'파트별 아이템별 차트'!M$2)</f>
        <v>0</v>
      </c>
      <c r="N133" s="15">
        <f>COUNTIFS('Raw Data'!$C:$C,'파트별 아이템별 차트'!$B133,'Raw Data'!$D:$D,'파트별 아이템별 차트'!$D133,'Raw Data'!$A:$A,'파트별 아이템별 차트'!$C133,'Raw Data'!$B:$B,'파트별 아이템별 차트'!N$2)</f>
        <v>1</v>
      </c>
      <c r="O133" s="15">
        <f>COUNTIFS('Raw Data'!$C:$C,'파트별 아이템별 차트'!$B133,'Raw Data'!$D:$D,'파트별 아이템별 차트'!$D133,'Raw Data'!$A:$A,'파트별 아이템별 차트'!$C133,'Raw Data'!$B:$B,'파트별 아이템별 차트'!O$2)</f>
        <v>0</v>
      </c>
      <c r="P133" s="16">
        <f>COUNTIFS('Raw Data'!$C:$C,'파트별 아이템별 차트'!$B133,'Raw Data'!$D:$D,'파트별 아이템별 차트'!$D133,'Raw Data'!$A:$A,'파트별 아이템별 차트'!$C133,'Raw Data'!$B:$B,'파트별 아이템별 차트'!P$2)</f>
        <v>0</v>
      </c>
      <c r="Q133" s="8">
        <f t="shared" si="65"/>
        <v>4</v>
      </c>
    </row>
    <row r="134" spans="1:17">
      <c r="A134" s="9">
        <f t="shared" ref="A134" si="126">A133</f>
        <v>65</v>
      </c>
      <c r="B134" s="9" t="str">
        <f>_xlfn.XLOOKUP($A134,'BACK DATA'!$A:$A,'BACK DATA'!$B:$B)</f>
        <v>ichroma</v>
      </c>
      <c r="C134" s="9">
        <v>2023</v>
      </c>
      <c r="D134" s="9" t="str">
        <f>_xlfn.XLOOKUP($A134,'BACK DATA'!$A:$A,'BACK DATA'!$C:$C)</f>
        <v>AFP</v>
      </c>
      <c r="E134" s="17">
        <f>COUNTIFS('Raw Data'!$C:$C,'파트별 아이템별 차트'!$B134,'Raw Data'!$D:$D,'파트별 아이템별 차트'!$D134,'Raw Data'!$A:$A,'파트별 아이템별 차트'!$C134,'Raw Data'!$B:$B,'파트별 아이템별 차트'!E$2)</f>
        <v>0</v>
      </c>
      <c r="F134" s="18">
        <f>COUNTIFS('Raw Data'!$C:$C,'파트별 아이템별 차트'!$B134,'Raw Data'!$D:$D,'파트별 아이템별 차트'!$D134,'Raw Data'!$A:$A,'파트별 아이템별 차트'!$C134,'Raw Data'!$B:$B,'파트별 아이템별 차트'!F$2)</f>
        <v>0</v>
      </c>
      <c r="G134" s="18">
        <f>COUNTIFS('Raw Data'!$C:$C,'파트별 아이템별 차트'!$B134,'Raw Data'!$D:$D,'파트별 아이템별 차트'!$D134,'Raw Data'!$A:$A,'파트별 아이템별 차트'!$C134,'Raw Data'!$B:$B,'파트별 아이템별 차트'!G$2)</f>
        <v>0</v>
      </c>
      <c r="H134" s="18">
        <f>COUNTIFS('Raw Data'!$C:$C,'파트별 아이템별 차트'!$B134,'Raw Data'!$D:$D,'파트별 아이템별 차트'!$D134,'Raw Data'!$A:$A,'파트별 아이템별 차트'!$C134,'Raw Data'!$B:$B,'파트별 아이템별 차트'!H$2)</f>
        <v>0</v>
      </c>
      <c r="I134" s="18">
        <f>COUNTIFS('Raw Data'!$C:$C,'파트별 아이템별 차트'!$B134,'Raw Data'!$D:$D,'파트별 아이템별 차트'!$D134,'Raw Data'!$A:$A,'파트별 아이템별 차트'!$C134,'Raw Data'!$B:$B,'파트별 아이템별 차트'!I$2)</f>
        <v>0</v>
      </c>
      <c r="J134" s="18">
        <f>COUNTIFS('Raw Data'!$C:$C,'파트별 아이템별 차트'!$B134,'Raw Data'!$D:$D,'파트별 아이템별 차트'!$D134,'Raw Data'!$A:$A,'파트별 아이템별 차트'!$C134,'Raw Data'!$B:$B,'파트별 아이템별 차트'!J$2)</f>
        <v>0</v>
      </c>
      <c r="K134" s="18">
        <f>COUNTIFS('Raw Data'!$C:$C,'파트별 아이템별 차트'!$B134,'Raw Data'!$D:$D,'파트별 아이템별 차트'!$D134,'Raw Data'!$A:$A,'파트별 아이템별 차트'!$C134,'Raw Data'!$B:$B,'파트별 아이템별 차트'!K$2)</f>
        <v>0</v>
      </c>
      <c r="L134" s="18">
        <f>COUNTIFS('Raw Data'!$C:$C,'파트별 아이템별 차트'!$B134,'Raw Data'!$D:$D,'파트별 아이템별 차트'!$D134,'Raw Data'!$A:$A,'파트별 아이템별 차트'!$C134,'Raw Data'!$B:$B,'파트별 아이템별 차트'!L$2)</f>
        <v>0</v>
      </c>
      <c r="M134" s="18">
        <f>COUNTIFS('Raw Data'!$C:$C,'파트별 아이템별 차트'!$B134,'Raw Data'!$D:$D,'파트별 아이템별 차트'!$D134,'Raw Data'!$A:$A,'파트별 아이템별 차트'!$C134,'Raw Data'!$B:$B,'파트별 아이템별 차트'!M$2)</f>
        <v>0</v>
      </c>
      <c r="N134" s="18">
        <f>COUNTIFS('Raw Data'!$C:$C,'파트별 아이템별 차트'!$B134,'Raw Data'!$D:$D,'파트별 아이템별 차트'!$D134,'Raw Data'!$A:$A,'파트별 아이템별 차트'!$C134,'Raw Data'!$B:$B,'파트별 아이템별 차트'!N$2)</f>
        <v>0</v>
      </c>
      <c r="O134" s="18">
        <f>COUNTIFS('Raw Data'!$C:$C,'파트별 아이템별 차트'!$B134,'Raw Data'!$D:$D,'파트별 아이템별 차트'!$D134,'Raw Data'!$A:$A,'파트별 아이템별 차트'!$C134,'Raw Data'!$B:$B,'파트별 아이템별 차트'!O$2)</f>
        <v>0</v>
      </c>
      <c r="P134" s="19">
        <f>COUNTIFS('Raw Data'!$C:$C,'파트별 아이템별 차트'!$B134,'Raw Data'!$D:$D,'파트별 아이템별 차트'!$D134,'Raw Data'!$A:$A,'파트별 아이템별 차트'!$C134,'Raw Data'!$B:$B,'파트별 아이템별 차트'!P$2)</f>
        <v>0</v>
      </c>
      <c r="Q134" s="10">
        <f t="shared" si="65"/>
        <v>0</v>
      </c>
    </row>
    <row r="135" spans="1:17">
      <c r="A135" s="7">
        <f t="shared" si="123"/>
        <v>66</v>
      </c>
      <c r="B135" s="7" t="str">
        <f>_xlfn.XLOOKUP($A135,'BACK DATA'!$A:$A,'BACK DATA'!$B:$B)</f>
        <v>ichroma</v>
      </c>
      <c r="C135" s="7">
        <v>2022</v>
      </c>
      <c r="D135" s="7" t="str">
        <f>_xlfn.XLOOKUP($A135,'BACK DATA'!$A:$A,'BACK DATA'!$C:$C)</f>
        <v>PSA Plus</v>
      </c>
      <c r="E135" s="14">
        <f>COUNTIFS('Raw Data'!$C:$C,'파트별 아이템별 차트'!$B135,'Raw Data'!$D:$D,'파트별 아이템별 차트'!$D135,'Raw Data'!$A:$A,'파트별 아이템별 차트'!$C135,'Raw Data'!$B:$B,'파트별 아이템별 차트'!E$2)</f>
        <v>1</v>
      </c>
      <c r="F135" s="15">
        <f>COUNTIFS('Raw Data'!$C:$C,'파트별 아이템별 차트'!$B135,'Raw Data'!$D:$D,'파트별 아이템별 차트'!$D135,'Raw Data'!$A:$A,'파트별 아이템별 차트'!$C135,'Raw Data'!$B:$B,'파트별 아이템별 차트'!F$2)</f>
        <v>0</v>
      </c>
      <c r="G135" s="15">
        <f>COUNTIFS('Raw Data'!$C:$C,'파트별 아이템별 차트'!$B135,'Raw Data'!$D:$D,'파트별 아이템별 차트'!$D135,'Raw Data'!$A:$A,'파트별 아이템별 차트'!$C135,'Raw Data'!$B:$B,'파트별 아이템별 차트'!G$2)</f>
        <v>0</v>
      </c>
      <c r="H135" s="15">
        <f>COUNTIFS('Raw Data'!$C:$C,'파트별 아이템별 차트'!$B135,'Raw Data'!$D:$D,'파트별 아이템별 차트'!$D135,'Raw Data'!$A:$A,'파트별 아이템별 차트'!$C135,'Raw Data'!$B:$B,'파트별 아이템별 차트'!H$2)</f>
        <v>0</v>
      </c>
      <c r="I135" s="15">
        <f>COUNTIFS('Raw Data'!$C:$C,'파트별 아이템별 차트'!$B135,'Raw Data'!$D:$D,'파트별 아이템별 차트'!$D135,'Raw Data'!$A:$A,'파트별 아이템별 차트'!$C135,'Raw Data'!$B:$B,'파트별 아이템별 차트'!I$2)</f>
        <v>0</v>
      </c>
      <c r="J135" s="15">
        <f>COUNTIFS('Raw Data'!$C:$C,'파트별 아이템별 차트'!$B135,'Raw Data'!$D:$D,'파트별 아이템별 차트'!$D135,'Raw Data'!$A:$A,'파트별 아이템별 차트'!$C135,'Raw Data'!$B:$B,'파트별 아이템별 차트'!J$2)</f>
        <v>0</v>
      </c>
      <c r="K135" s="15">
        <f>COUNTIFS('Raw Data'!$C:$C,'파트별 아이템별 차트'!$B135,'Raw Data'!$D:$D,'파트별 아이템별 차트'!$D135,'Raw Data'!$A:$A,'파트별 아이템별 차트'!$C135,'Raw Data'!$B:$B,'파트별 아이템별 차트'!K$2)</f>
        <v>0</v>
      </c>
      <c r="L135" s="15">
        <f>COUNTIFS('Raw Data'!$C:$C,'파트별 아이템별 차트'!$B135,'Raw Data'!$D:$D,'파트별 아이템별 차트'!$D135,'Raw Data'!$A:$A,'파트별 아이템별 차트'!$C135,'Raw Data'!$B:$B,'파트별 아이템별 차트'!L$2)</f>
        <v>0</v>
      </c>
      <c r="M135" s="15">
        <f>COUNTIFS('Raw Data'!$C:$C,'파트별 아이템별 차트'!$B135,'Raw Data'!$D:$D,'파트별 아이템별 차트'!$D135,'Raw Data'!$A:$A,'파트별 아이템별 차트'!$C135,'Raw Data'!$B:$B,'파트별 아이템별 차트'!M$2)</f>
        <v>0</v>
      </c>
      <c r="N135" s="15">
        <f>COUNTIFS('Raw Data'!$C:$C,'파트별 아이템별 차트'!$B135,'Raw Data'!$D:$D,'파트별 아이템별 차트'!$D135,'Raw Data'!$A:$A,'파트별 아이템별 차트'!$C135,'Raw Data'!$B:$B,'파트별 아이템별 차트'!N$2)</f>
        <v>0</v>
      </c>
      <c r="O135" s="15">
        <f>COUNTIFS('Raw Data'!$C:$C,'파트별 아이템별 차트'!$B135,'Raw Data'!$D:$D,'파트별 아이템별 차트'!$D135,'Raw Data'!$A:$A,'파트별 아이템별 차트'!$C135,'Raw Data'!$B:$B,'파트별 아이템별 차트'!O$2)</f>
        <v>0</v>
      </c>
      <c r="P135" s="16">
        <f>COUNTIFS('Raw Data'!$C:$C,'파트별 아이템별 차트'!$B135,'Raw Data'!$D:$D,'파트별 아이템별 차트'!$D135,'Raw Data'!$A:$A,'파트별 아이템별 차트'!$C135,'Raw Data'!$B:$B,'파트별 아이템별 차트'!P$2)</f>
        <v>0</v>
      </c>
      <c r="Q135" s="8">
        <f t="shared" ref="Q135:Q140" si="127">SUM(E135:P135)</f>
        <v>1</v>
      </c>
    </row>
    <row r="136" spans="1:17">
      <c r="A136" s="9">
        <f t="shared" ref="A136" si="128">A135</f>
        <v>66</v>
      </c>
      <c r="B136" s="9" t="str">
        <f>_xlfn.XLOOKUP($A136,'BACK DATA'!$A:$A,'BACK DATA'!$B:$B)</f>
        <v>ichroma</v>
      </c>
      <c r="C136" s="9">
        <v>2023</v>
      </c>
      <c r="D136" s="9" t="str">
        <f>_xlfn.XLOOKUP($A136,'BACK DATA'!$A:$A,'BACK DATA'!$C:$C)</f>
        <v>PSA Plus</v>
      </c>
      <c r="E136" s="17">
        <f>COUNTIFS('Raw Data'!$C:$C,'파트별 아이템별 차트'!$B136,'Raw Data'!$D:$D,'파트별 아이템별 차트'!$D136,'Raw Data'!$A:$A,'파트별 아이템별 차트'!$C136,'Raw Data'!$B:$B,'파트별 아이템별 차트'!E$2)</f>
        <v>0</v>
      </c>
      <c r="F136" s="18">
        <f>COUNTIFS('Raw Data'!$C:$C,'파트별 아이템별 차트'!$B136,'Raw Data'!$D:$D,'파트별 아이템별 차트'!$D136,'Raw Data'!$A:$A,'파트별 아이템별 차트'!$C136,'Raw Data'!$B:$B,'파트별 아이템별 차트'!F$2)</f>
        <v>0</v>
      </c>
      <c r="G136" s="18">
        <f>COUNTIFS('Raw Data'!$C:$C,'파트별 아이템별 차트'!$B136,'Raw Data'!$D:$D,'파트별 아이템별 차트'!$D136,'Raw Data'!$A:$A,'파트별 아이템별 차트'!$C136,'Raw Data'!$B:$B,'파트별 아이템별 차트'!G$2)</f>
        <v>0</v>
      </c>
      <c r="H136" s="18">
        <f>COUNTIFS('Raw Data'!$C:$C,'파트별 아이템별 차트'!$B136,'Raw Data'!$D:$D,'파트별 아이템별 차트'!$D136,'Raw Data'!$A:$A,'파트별 아이템별 차트'!$C136,'Raw Data'!$B:$B,'파트별 아이템별 차트'!H$2)</f>
        <v>0</v>
      </c>
      <c r="I136" s="18">
        <f>COUNTIFS('Raw Data'!$C:$C,'파트별 아이템별 차트'!$B136,'Raw Data'!$D:$D,'파트별 아이템별 차트'!$D136,'Raw Data'!$A:$A,'파트별 아이템별 차트'!$C136,'Raw Data'!$B:$B,'파트별 아이템별 차트'!I$2)</f>
        <v>0</v>
      </c>
      <c r="J136" s="18">
        <f>COUNTIFS('Raw Data'!$C:$C,'파트별 아이템별 차트'!$B136,'Raw Data'!$D:$D,'파트별 아이템별 차트'!$D136,'Raw Data'!$A:$A,'파트별 아이템별 차트'!$C136,'Raw Data'!$B:$B,'파트별 아이템별 차트'!J$2)</f>
        <v>0</v>
      </c>
      <c r="K136" s="18">
        <f>COUNTIFS('Raw Data'!$C:$C,'파트별 아이템별 차트'!$B136,'Raw Data'!$D:$D,'파트별 아이템별 차트'!$D136,'Raw Data'!$A:$A,'파트별 아이템별 차트'!$C136,'Raw Data'!$B:$B,'파트별 아이템별 차트'!K$2)</f>
        <v>0</v>
      </c>
      <c r="L136" s="18">
        <f>COUNTIFS('Raw Data'!$C:$C,'파트별 아이템별 차트'!$B136,'Raw Data'!$D:$D,'파트별 아이템별 차트'!$D136,'Raw Data'!$A:$A,'파트별 아이템별 차트'!$C136,'Raw Data'!$B:$B,'파트별 아이템별 차트'!L$2)</f>
        <v>0</v>
      </c>
      <c r="M136" s="18">
        <f>COUNTIFS('Raw Data'!$C:$C,'파트별 아이템별 차트'!$B136,'Raw Data'!$D:$D,'파트별 아이템별 차트'!$D136,'Raw Data'!$A:$A,'파트별 아이템별 차트'!$C136,'Raw Data'!$B:$B,'파트별 아이템별 차트'!M$2)</f>
        <v>0</v>
      </c>
      <c r="N136" s="18">
        <f>COUNTIFS('Raw Data'!$C:$C,'파트별 아이템별 차트'!$B136,'Raw Data'!$D:$D,'파트별 아이템별 차트'!$D136,'Raw Data'!$A:$A,'파트별 아이템별 차트'!$C136,'Raw Data'!$B:$B,'파트별 아이템별 차트'!N$2)</f>
        <v>0</v>
      </c>
      <c r="O136" s="18">
        <f>COUNTIFS('Raw Data'!$C:$C,'파트별 아이템별 차트'!$B136,'Raw Data'!$D:$D,'파트별 아이템별 차트'!$D136,'Raw Data'!$A:$A,'파트별 아이템별 차트'!$C136,'Raw Data'!$B:$B,'파트별 아이템별 차트'!O$2)</f>
        <v>0</v>
      </c>
      <c r="P136" s="19">
        <f>COUNTIFS('Raw Data'!$C:$C,'파트별 아이템별 차트'!$B136,'Raw Data'!$D:$D,'파트별 아이템별 차트'!$D136,'Raw Data'!$A:$A,'파트별 아이템별 차트'!$C136,'Raw Data'!$B:$B,'파트별 아이템별 차트'!P$2)</f>
        <v>0</v>
      </c>
      <c r="Q136" s="10">
        <f t="shared" si="127"/>
        <v>0</v>
      </c>
    </row>
    <row r="137" spans="1:17">
      <c r="A137" s="7">
        <f t="shared" si="123"/>
        <v>67</v>
      </c>
      <c r="B137" s="7" t="str">
        <f>_xlfn.XLOOKUP($A137,'BACK DATA'!$A:$A,'BACK DATA'!$B:$B)</f>
        <v>ichroma</v>
      </c>
      <c r="C137" s="7">
        <v>2022</v>
      </c>
      <c r="D137" s="7" t="str">
        <f>_xlfn.XLOOKUP($A137,'BACK DATA'!$A:$A,'BACK DATA'!$C:$C)</f>
        <v>vCortisol</v>
      </c>
      <c r="E137" s="14">
        <f>COUNTIFS('Raw Data'!$C:$C,'파트별 아이템별 차트'!$B137,'Raw Data'!$D:$D,'파트별 아이템별 차트'!$D137,'Raw Data'!$A:$A,'파트별 아이템별 차트'!$C137,'Raw Data'!$B:$B,'파트별 아이템별 차트'!E$2)</f>
        <v>0</v>
      </c>
      <c r="F137" s="15">
        <f>COUNTIFS('Raw Data'!$C:$C,'파트별 아이템별 차트'!$B137,'Raw Data'!$D:$D,'파트별 아이템별 차트'!$D137,'Raw Data'!$A:$A,'파트별 아이템별 차트'!$C137,'Raw Data'!$B:$B,'파트별 아이템별 차트'!F$2)</f>
        <v>1</v>
      </c>
      <c r="G137" s="15">
        <f>COUNTIFS('Raw Data'!$C:$C,'파트별 아이템별 차트'!$B137,'Raw Data'!$D:$D,'파트별 아이템별 차트'!$D137,'Raw Data'!$A:$A,'파트별 아이템별 차트'!$C137,'Raw Data'!$B:$B,'파트별 아이템별 차트'!G$2)</f>
        <v>0</v>
      </c>
      <c r="H137" s="15">
        <f>COUNTIFS('Raw Data'!$C:$C,'파트별 아이템별 차트'!$B137,'Raw Data'!$D:$D,'파트별 아이템별 차트'!$D137,'Raw Data'!$A:$A,'파트별 아이템별 차트'!$C137,'Raw Data'!$B:$B,'파트별 아이템별 차트'!H$2)</f>
        <v>0</v>
      </c>
      <c r="I137" s="15">
        <f>COUNTIFS('Raw Data'!$C:$C,'파트별 아이템별 차트'!$B137,'Raw Data'!$D:$D,'파트별 아이템별 차트'!$D137,'Raw Data'!$A:$A,'파트별 아이템별 차트'!$C137,'Raw Data'!$B:$B,'파트별 아이템별 차트'!I$2)</f>
        <v>1</v>
      </c>
      <c r="J137" s="15">
        <f>COUNTIFS('Raw Data'!$C:$C,'파트별 아이템별 차트'!$B137,'Raw Data'!$D:$D,'파트별 아이템별 차트'!$D137,'Raw Data'!$A:$A,'파트별 아이템별 차트'!$C137,'Raw Data'!$B:$B,'파트별 아이템별 차트'!J$2)</f>
        <v>0</v>
      </c>
      <c r="K137" s="15">
        <f>COUNTIFS('Raw Data'!$C:$C,'파트별 아이템별 차트'!$B137,'Raw Data'!$D:$D,'파트별 아이템별 차트'!$D137,'Raw Data'!$A:$A,'파트별 아이템별 차트'!$C137,'Raw Data'!$B:$B,'파트별 아이템별 차트'!K$2)</f>
        <v>0</v>
      </c>
      <c r="L137" s="15">
        <f>COUNTIFS('Raw Data'!$C:$C,'파트별 아이템별 차트'!$B137,'Raw Data'!$D:$D,'파트별 아이템별 차트'!$D137,'Raw Data'!$A:$A,'파트별 아이템별 차트'!$C137,'Raw Data'!$B:$B,'파트별 아이템별 차트'!L$2)</f>
        <v>0</v>
      </c>
      <c r="M137" s="15">
        <f>COUNTIFS('Raw Data'!$C:$C,'파트별 아이템별 차트'!$B137,'Raw Data'!$D:$D,'파트별 아이템별 차트'!$D137,'Raw Data'!$A:$A,'파트별 아이템별 차트'!$C137,'Raw Data'!$B:$B,'파트별 아이템별 차트'!M$2)</f>
        <v>0</v>
      </c>
      <c r="N137" s="15">
        <f>COUNTIFS('Raw Data'!$C:$C,'파트별 아이템별 차트'!$B137,'Raw Data'!$D:$D,'파트별 아이템별 차트'!$D137,'Raw Data'!$A:$A,'파트별 아이템별 차트'!$C137,'Raw Data'!$B:$B,'파트별 아이템별 차트'!N$2)</f>
        <v>0</v>
      </c>
      <c r="O137" s="15">
        <f>COUNTIFS('Raw Data'!$C:$C,'파트별 아이템별 차트'!$B137,'Raw Data'!$D:$D,'파트별 아이템별 차트'!$D137,'Raw Data'!$A:$A,'파트별 아이템별 차트'!$C137,'Raw Data'!$B:$B,'파트별 아이템별 차트'!O$2)</f>
        <v>0</v>
      </c>
      <c r="P137" s="16">
        <f>COUNTIFS('Raw Data'!$C:$C,'파트별 아이템별 차트'!$B137,'Raw Data'!$D:$D,'파트별 아이템별 차트'!$D137,'Raw Data'!$A:$A,'파트별 아이템별 차트'!$C137,'Raw Data'!$B:$B,'파트별 아이템별 차트'!P$2)</f>
        <v>0</v>
      </c>
      <c r="Q137" s="8">
        <f t="shared" si="127"/>
        <v>2</v>
      </c>
    </row>
    <row r="138" spans="1:17">
      <c r="A138" s="9">
        <f t="shared" ref="A138" si="129">A137</f>
        <v>67</v>
      </c>
      <c r="B138" s="9" t="str">
        <f>_xlfn.XLOOKUP($A138,'BACK DATA'!$A:$A,'BACK DATA'!$B:$B)</f>
        <v>ichroma</v>
      </c>
      <c r="C138" s="9">
        <v>2023</v>
      </c>
      <c r="D138" s="9" t="str">
        <f>_xlfn.XLOOKUP($A138,'BACK DATA'!$A:$A,'BACK DATA'!$C:$C)</f>
        <v>vCortisol</v>
      </c>
      <c r="E138" s="17">
        <f>COUNTIFS('Raw Data'!$C:$C,'파트별 아이템별 차트'!$B138,'Raw Data'!$D:$D,'파트별 아이템별 차트'!$D138,'Raw Data'!$A:$A,'파트별 아이템별 차트'!$C138,'Raw Data'!$B:$B,'파트별 아이템별 차트'!E$2)</f>
        <v>0</v>
      </c>
      <c r="F138" s="18">
        <f>COUNTIFS('Raw Data'!$C:$C,'파트별 아이템별 차트'!$B138,'Raw Data'!$D:$D,'파트별 아이템별 차트'!$D138,'Raw Data'!$A:$A,'파트별 아이템별 차트'!$C138,'Raw Data'!$B:$B,'파트별 아이템별 차트'!F$2)</f>
        <v>0</v>
      </c>
      <c r="G138" s="18">
        <f>COUNTIFS('Raw Data'!$C:$C,'파트별 아이템별 차트'!$B138,'Raw Data'!$D:$D,'파트별 아이템별 차트'!$D138,'Raw Data'!$A:$A,'파트별 아이템별 차트'!$C138,'Raw Data'!$B:$B,'파트별 아이템별 차트'!G$2)</f>
        <v>0</v>
      </c>
      <c r="H138" s="18">
        <f>COUNTIFS('Raw Data'!$C:$C,'파트별 아이템별 차트'!$B138,'Raw Data'!$D:$D,'파트별 아이템별 차트'!$D138,'Raw Data'!$A:$A,'파트별 아이템별 차트'!$C138,'Raw Data'!$B:$B,'파트별 아이템별 차트'!H$2)</f>
        <v>0</v>
      </c>
      <c r="I138" s="18">
        <f>COUNTIFS('Raw Data'!$C:$C,'파트별 아이템별 차트'!$B138,'Raw Data'!$D:$D,'파트별 아이템별 차트'!$D138,'Raw Data'!$A:$A,'파트별 아이템별 차트'!$C138,'Raw Data'!$B:$B,'파트별 아이템별 차트'!I$2)</f>
        <v>0</v>
      </c>
      <c r="J138" s="18">
        <f>COUNTIFS('Raw Data'!$C:$C,'파트별 아이템별 차트'!$B138,'Raw Data'!$D:$D,'파트별 아이템별 차트'!$D138,'Raw Data'!$A:$A,'파트별 아이템별 차트'!$C138,'Raw Data'!$B:$B,'파트별 아이템별 차트'!J$2)</f>
        <v>0</v>
      </c>
      <c r="K138" s="18">
        <f>COUNTIFS('Raw Data'!$C:$C,'파트별 아이템별 차트'!$B138,'Raw Data'!$D:$D,'파트별 아이템별 차트'!$D138,'Raw Data'!$A:$A,'파트별 아이템별 차트'!$C138,'Raw Data'!$B:$B,'파트별 아이템별 차트'!K$2)</f>
        <v>0</v>
      </c>
      <c r="L138" s="18">
        <f>COUNTIFS('Raw Data'!$C:$C,'파트별 아이템별 차트'!$B138,'Raw Data'!$D:$D,'파트별 아이템별 차트'!$D138,'Raw Data'!$A:$A,'파트별 아이템별 차트'!$C138,'Raw Data'!$B:$B,'파트별 아이템별 차트'!L$2)</f>
        <v>0</v>
      </c>
      <c r="M138" s="18">
        <f>COUNTIFS('Raw Data'!$C:$C,'파트별 아이템별 차트'!$B138,'Raw Data'!$D:$D,'파트별 아이템별 차트'!$D138,'Raw Data'!$A:$A,'파트별 아이템별 차트'!$C138,'Raw Data'!$B:$B,'파트별 아이템별 차트'!M$2)</f>
        <v>0</v>
      </c>
      <c r="N138" s="18">
        <f>COUNTIFS('Raw Data'!$C:$C,'파트별 아이템별 차트'!$B138,'Raw Data'!$D:$D,'파트별 아이템별 차트'!$D138,'Raw Data'!$A:$A,'파트별 아이템별 차트'!$C138,'Raw Data'!$B:$B,'파트별 아이템별 차트'!N$2)</f>
        <v>0</v>
      </c>
      <c r="O138" s="18">
        <f>COUNTIFS('Raw Data'!$C:$C,'파트별 아이템별 차트'!$B138,'Raw Data'!$D:$D,'파트별 아이템별 차트'!$D138,'Raw Data'!$A:$A,'파트별 아이템별 차트'!$C138,'Raw Data'!$B:$B,'파트별 아이템별 차트'!O$2)</f>
        <v>0</v>
      </c>
      <c r="P138" s="19">
        <f>COUNTIFS('Raw Data'!$C:$C,'파트별 아이템별 차트'!$B138,'Raw Data'!$D:$D,'파트별 아이템별 차트'!$D138,'Raw Data'!$A:$A,'파트별 아이템별 차트'!$C138,'Raw Data'!$B:$B,'파트별 아이템별 차트'!P$2)</f>
        <v>0</v>
      </c>
      <c r="Q138" s="10">
        <f t="shared" si="127"/>
        <v>0</v>
      </c>
    </row>
    <row r="139" spans="1:17">
      <c r="A139" s="7">
        <f t="shared" si="123"/>
        <v>68</v>
      </c>
      <c r="B139" s="7" t="str">
        <f>_xlfn.XLOOKUP($A139,'BACK DATA'!$A:$A,'BACK DATA'!$B:$B)</f>
        <v>ichroma</v>
      </c>
      <c r="C139" s="7">
        <v>2022</v>
      </c>
      <c r="D139" s="7" t="str">
        <f>_xlfn.XLOOKUP($A139,'BACK DATA'!$A:$A,'BACK DATA'!$C:$C)</f>
        <v>RSV</v>
      </c>
      <c r="E139" s="14">
        <f>COUNTIFS('Raw Data'!$C:$C,'파트별 아이템별 차트'!$B139,'Raw Data'!$D:$D,'파트별 아이템별 차트'!$D139,'Raw Data'!$A:$A,'파트별 아이템별 차트'!$C139,'Raw Data'!$B:$B,'파트별 아이템별 차트'!E$2)</f>
        <v>0</v>
      </c>
      <c r="F139" s="15">
        <f>COUNTIFS('Raw Data'!$C:$C,'파트별 아이템별 차트'!$B139,'Raw Data'!$D:$D,'파트별 아이템별 차트'!$D139,'Raw Data'!$A:$A,'파트별 아이템별 차트'!$C139,'Raw Data'!$B:$B,'파트별 아이템별 차트'!F$2)</f>
        <v>0</v>
      </c>
      <c r="G139" s="15">
        <f>COUNTIFS('Raw Data'!$C:$C,'파트별 아이템별 차트'!$B139,'Raw Data'!$D:$D,'파트별 아이템별 차트'!$D139,'Raw Data'!$A:$A,'파트별 아이템별 차트'!$C139,'Raw Data'!$B:$B,'파트별 아이템별 차트'!G$2)</f>
        <v>0</v>
      </c>
      <c r="H139" s="15">
        <f>COUNTIFS('Raw Data'!$C:$C,'파트별 아이템별 차트'!$B139,'Raw Data'!$D:$D,'파트별 아이템별 차트'!$D139,'Raw Data'!$A:$A,'파트별 아이템별 차트'!$C139,'Raw Data'!$B:$B,'파트별 아이템별 차트'!H$2)</f>
        <v>0</v>
      </c>
      <c r="I139" s="15">
        <f>COUNTIFS('Raw Data'!$C:$C,'파트별 아이템별 차트'!$B139,'Raw Data'!$D:$D,'파트별 아이템별 차트'!$D139,'Raw Data'!$A:$A,'파트별 아이템별 차트'!$C139,'Raw Data'!$B:$B,'파트별 아이템별 차트'!I$2)</f>
        <v>0</v>
      </c>
      <c r="J139" s="15">
        <f>COUNTIFS('Raw Data'!$C:$C,'파트별 아이템별 차트'!$B139,'Raw Data'!$D:$D,'파트별 아이템별 차트'!$D139,'Raw Data'!$A:$A,'파트별 아이템별 차트'!$C139,'Raw Data'!$B:$B,'파트별 아이템별 차트'!J$2)</f>
        <v>0</v>
      </c>
      <c r="K139" s="15">
        <f>COUNTIFS('Raw Data'!$C:$C,'파트별 아이템별 차트'!$B139,'Raw Data'!$D:$D,'파트별 아이템별 차트'!$D139,'Raw Data'!$A:$A,'파트별 아이템별 차트'!$C139,'Raw Data'!$B:$B,'파트별 아이템별 차트'!K$2)</f>
        <v>2</v>
      </c>
      <c r="L139" s="15">
        <f>COUNTIFS('Raw Data'!$C:$C,'파트별 아이템별 차트'!$B139,'Raw Data'!$D:$D,'파트별 아이템별 차트'!$D139,'Raw Data'!$A:$A,'파트별 아이템별 차트'!$C139,'Raw Data'!$B:$B,'파트별 아이템별 차트'!L$2)</f>
        <v>0</v>
      </c>
      <c r="M139" s="15">
        <f>COUNTIFS('Raw Data'!$C:$C,'파트별 아이템별 차트'!$B139,'Raw Data'!$D:$D,'파트별 아이템별 차트'!$D139,'Raw Data'!$A:$A,'파트별 아이템별 차트'!$C139,'Raw Data'!$B:$B,'파트별 아이템별 차트'!M$2)</f>
        <v>0</v>
      </c>
      <c r="N139" s="15">
        <f>COUNTIFS('Raw Data'!$C:$C,'파트별 아이템별 차트'!$B139,'Raw Data'!$D:$D,'파트별 아이템별 차트'!$D139,'Raw Data'!$A:$A,'파트별 아이템별 차트'!$C139,'Raw Data'!$B:$B,'파트별 아이템별 차트'!N$2)</f>
        <v>0</v>
      </c>
      <c r="O139" s="15">
        <f>COUNTIFS('Raw Data'!$C:$C,'파트별 아이템별 차트'!$B139,'Raw Data'!$D:$D,'파트별 아이템별 차트'!$D139,'Raw Data'!$A:$A,'파트별 아이템별 차트'!$C139,'Raw Data'!$B:$B,'파트별 아이템별 차트'!O$2)</f>
        <v>0</v>
      </c>
      <c r="P139" s="16">
        <f>COUNTIFS('Raw Data'!$C:$C,'파트별 아이템별 차트'!$B139,'Raw Data'!$D:$D,'파트별 아이템별 차트'!$D139,'Raw Data'!$A:$A,'파트별 아이템별 차트'!$C139,'Raw Data'!$B:$B,'파트별 아이템별 차트'!P$2)</f>
        <v>0</v>
      </c>
      <c r="Q139" s="8">
        <f t="shared" si="127"/>
        <v>2</v>
      </c>
    </row>
    <row r="140" spans="1:17">
      <c r="A140" s="9">
        <f t="shared" ref="A140" si="130">A139</f>
        <v>68</v>
      </c>
      <c r="B140" s="9" t="str">
        <f>_xlfn.XLOOKUP($A140,'BACK DATA'!$A:$A,'BACK DATA'!$B:$B)</f>
        <v>ichroma</v>
      </c>
      <c r="C140" s="9">
        <v>2023</v>
      </c>
      <c r="D140" s="9" t="str">
        <f>_xlfn.XLOOKUP($A140,'BACK DATA'!$A:$A,'BACK DATA'!$C:$C)</f>
        <v>RSV</v>
      </c>
      <c r="E140" s="17">
        <f>COUNTIFS('Raw Data'!$C:$C,'파트별 아이템별 차트'!$B140,'Raw Data'!$D:$D,'파트별 아이템별 차트'!$D140,'Raw Data'!$A:$A,'파트별 아이템별 차트'!$C140,'Raw Data'!$B:$B,'파트별 아이템별 차트'!E$2)</f>
        <v>0</v>
      </c>
      <c r="F140" s="18">
        <f>COUNTIFS('Raw Data'!$C:$C,'파트별 아이템별 차트'!$B140,'Raw Data'!$D:$D,'파트별 아이템별 차트'!$D140,'Raw Data'!$A:$A,'파트별 아이템별 차트'!$C140,'Raw Data'!$B:$B,'파트별 아이템별 차트'!F$2)</f>
        <v>0</v>
      </c>
      <c r="G140" s="18">
        <f>COUNTIFS('Raw Data'!$C:$C,'파트별 아이템별 차트'!$B140,'Raw Data'!$D:$D,'파트별 아이템별 차트'!$D140,'Raw Data'!$A:$A,'파트별 아이템별 차트'!$C140,'Raw Data'!$B:$B,'파트별 아이템별 차트'!G$2)</f>
        <v>0</v>
      </c>
      <c r="H140" s="18">
        <f>COUNTIFS('Raw Data'!$C:$C,'파트별 아이템별 차트'!$B140,'Raw Data'!$D:$D,'파트별 아이템별 차트'!$D140,'Raw Data'!$A:$A,'파트별 아이템별 차트'!$C140,'Raw Data'!$B:$B,'파트별 아이템별 차트'!H$2)</f>
        <v>0</v>
      </c>
      <c r="I140" s="18">
        <f>COUNTIFS('Raw Data'!$C:$C,'파트별 아이템별 차트'!$B140,'Raw Data'!$D:$D,'파트별 아이템별 차트'!$D140,'Raw Data'!$A:$A,'파트별 아이템별 차트'!$C140,'Raw Data'!$B:$B,'파트별 아이템별 차트'!I$2)</f>
        <v>0</v>
      </c>
      <c r="J140" s="18">
        <f>COUNTIFS('Raw Data'!$C:$C,'파트별 아이템별 차트'!$B140,'Raw Data'!$D:$D,'파트별 아이템별 차트'!$D140,'Raw Data'!$A:$A,'파트별 아이템별 차트'!$C140,'Raw Data'!$B:$B,'파트별 아이템별 차트'!J$2)</f>
        <v>0</v>
      </c>
      <c r="K140" s="18">
        <f>COUNTIFS('Raw Data'!$C:$C,'파트별 아이템별 차트'!$B140,'Raw Data'!$D:$D,'파트별 아이템별 차트'!$D140,'Raw Data'!$A:$A,'파트별 아이템별 차트'!$C140,'Raw Data'!$B:$B,'파트별 아이템별 차트'!K$2)</f>
        <v>0</v>
      </c>
      <c r="L140" s="18">
        <f>COUNTIFS('Raw Data'!$C:$C,'파트별 아이템별 차트'!$B140,'Raw Data'!$D:$D,'파트별 아이템별 차트'!$D140,'Raw Data'!$A:$A,'파트별 아이템별 차트'!$C140,'Raw Data'!$B:$B,'파트별 아이템별 차트'!L$2)</f>
        <v>0</v>
      </c>
      <c r="M140" s="18">
        <f>COUNTIFS('Raw Data'!$C:$C,'파트별 아이템별 차트'!$B140,'Raw Data'!$D:$D,'파트별 아이템별 차트'!$D140,'Raw Data'!$A:$A,'파트별 아이템별 차트'!$C140,'Raw Data'!$B:$B,'파트별 아이템별 차트'!M$2)</f>
        <v>0</v>
      </c>
      <c r="N140" s="18">
        <f>COUNTIFS('Raw Data'!$C:$C,'파트별 아이템별 차트'!$B140,'Raw Data'!$D:$D,'파트별 아이템별 차트'!$D140,'Raw Data'!$A:$A,'파트별 아이템별 차트'!$C140,'Raw Data'!$B:$B,'파트별 아이템별 차트'!N$2)</f>
        <v>0</v>
      </c>
      <c r="O140" s="18">
        <f>COUNTIFS('Raw Data'!$C:$C,'파트별 아이템별 차트'!$B140,'Raw Data'!$D:$D,'파트별 아이템별 차트'!$D140,'Raw Data'!$A:$A,'파트별 아이템별 차트'!$C140,'Raw Data'!$B:$B,'파트별 아이템별 차트'!O$2)</f>
        <v>0</v>
      </c>
      <c r="P140" s="19">
        <f>COUNTIFS('Raw Data'!$C:$C,'파트별 아이템별 차트'!$B140,'Raw Data'!$D:$D,'파트별 아이템별 차트'!$D140,'Raw Data'!$A:$A,'파트별 아이템별 차트'!$C140,'Raw Data'!$B:$B,'파트별 아이템별 차트'!P$2)</f>
        <v>0</v>
      </c>
      <c r="Q140" s="10">
        <f t="shared" si="127"/>
        <v>0</v>
      </c>
    </row>
    <row r="141" spans="1:17">
      <c r="A141" s="5"/>
      <c r="B141" s="5" t="s">
        <v>4</v>
      </c>
      <c r="C141" s="5">
        <v>2022</v>
      </c>
      <c r="D141" s="5" t="s">
        <v>130</v>
      </c>
      <c r="E141" s="20">
        <f t="shared" ref="E141:Q142" si="131">SUMIFS(E$3:E$140,$C$3:$C$140,$C141)</f>
        <v>50</v>
      </c>
      <c r="F141" s="21">
        <f t="shared" si="131"/>
        <v>31</v>
      </c>
      <c r="G141" s="21">
        <f t="shared" si="131"/>
        <v>30</v>
      </c>
      <c r="H141" s="21">
        <f t="shared" si="131"/>
        <v>31</v>
      </c>
      <c r="I141" s="21">
        <f t="shared" si="131"/>
        <v>36</v>
      </c>
      <c r="J141" s="21">
        <f t="shared" si="131"/>
        <v>38</v>
      </c>
      <c r="K141" s="21">
        <f t="shared" si="131"/>
        <v>50</v>
      </c>
      <c r="L141" s="21">
        <f t="shared" si="131"/>
        <v>35</v>
      </c>
      <c r="M141" s="21">
        <f t="shared" si="131"/>
        <v>35</v>
      </c>
      <c r="N141" s="21">
        <f t="shared" si="131"/>
        <v>35</v>
      </c>
      <c r="O141" s="21">
        <f t="shared" si="131"/>
        <v>35</v>
      </c>
      <c r="P141" s="22">
        <f t="shared" si="131"/>
        <v>23</v>
      </c>
      <c r="Q141" s="6">
        <f t="shared" si="131"/>
        <v>429</v>
      </c>
    </row>
    <row r="142" spans="1:17">
      <c r="A142" s="5"/>
      <c r="B142" s="5" t="s">
        <v>4</v>
      </c>
      <c r="C142" s="5">
        <v>2023</v>
      </c>
      <c r="D142" s="5" t="s">
        <v>129</v>
      </c>
      <c r="E142" s="20">
        <f t="shared" si="131"/>
        <v>44</v>
      </c>
      <c r="F142" s="21">
        <f t="shared" si="131"/>
        <v>37</v>
      </c>
      <c r="G142" s="21">
        <f t="shared" si="131"/>
        <v>29</v>
      </c>
      <c r="H142" s="21">
        <f t="shared" si="131"/>
        <v>20</v>
      </c>
      <c r="I142" s="21">
        <f t="shared" si="131"/>
        <v>48</v>
      </c>
      <c r="J142" s="21">
        <f t="shared" si="131"/>
        <v>40</v>
      </c>
      <c r="K142" s="21">
        <f t="shared" si="131"/>
        <v>64</v>
      </c>
      <c r="L142" s="21">
        <f t="shared" si="131"/>
        <v>57</v>
      </c>
      <c r="M142" s="21">
        <f t="shared" si="131"/>
        <v>45</v>
      </c>
      <c r="N142" s="21">
        <f t="shared" si="131"/>
        <v>70</v>
      </c>
      <c r="O142" s="21">
        <f t="shared" si="131"/>
        <v>94</v>
      </c>
      <c r="P142" s="22">
        <f t="shared" si="131"/>
        <v>54</v>
      </c>
      <c r="Q142" s="6">
        <f t="shared" si="131"/>
        <v>602</v>
      </c>
    </row>
    <row r="143" spans="1:17">
      <c r="A143" s="7">
        <f>A139+1</f>
        <v>69</v>
      </c>
      <c r="B143" s="7" t="str">
        <f>_xlfn.XLOOKUP($A143,'BACK DATA'!$A:$A,'BACK DATA'!$B:$B)</f>
        <v>AFIAS</v>
      </c>
      <c r="C143" s="7">
        <v>2022</v>
      </c>
      <c r="D143" s="7" t="str">
        <f>_xlfn.XLOOKUP($A143,'BACK DATA'!$A:$A,'BACK DATA'!$C:$C)</f>
        <v>HbA1c</v>
      </c>
      <c r="E143" s="14">
        <f>COUNTIFS('Raw Data'!$C:$C,'파트별 아이템별 차트'!$B143,'Raw Data'!$D:$D,'파트별 아이템별 차트'!$D143,'Raw Data'!$A:$A,'파트별 아이템별 차트'!$C143,'Raw Data'!$B:$B,'파트별 아이템별 차트'!E$2)</f>
        <v>1</v>
      </c>
      <c r="F143" s="15">
        <f>COUNTIFS('Raw Data'!$C:$C,'파트별 아이템별 차트'!$B143,'Raw Data'!$D:$D,'파트별 아이템별 차트'!$D143,'Raw Data'!$A:$A,'파트별 아이템별 차트'!$C143,'Raw Data'!$B:$B,'파트별 아이템별 차트'!F$2)</f>
        <v>2</v>
      </c>
      <c r="G143" s="15">
        <f>COUNTIFS('Raw Data'!$C:$C,'파트별 아이템별 차트'!$B143,'Raw Data'!$D:$D,'파트별 아이템별 차트'!$D143,'Raw Data'!$A:$A,'파트별 아이템별 차트'!$C143,'Raw Data'!$B:$B,'파트별 아이템별 차트'!G$2)</f>
        <v>1</v>
      </c>
      <c r="H143" s="15">
        <f>COUNTIFS('Raw Data'!$C:$C,'파트별 아이템별 차트'!$B143,'Raw Data'!$D:$D,'파트별 아이템별 차트'!$D143,'Raw Data'!$A:$A,'파트별 아이템별 차트'!$C143,'Raw Data'!$B:$B,'파트별 아이템별 차트'!H$2)</f>
        <v>3</v>
      </c>
      <c r="I143" s="15">
        <f>COUNTIFS('Raw Data'!$C:$C,'파트별 아이템별 차트'!$B143,'Raw Data'!$D:$D,'파트별 아이템별 차트'!$D143,'Raw Data'!$A:$A,'파트별 아이템별 차트'!$C143,'Raw Data'!$B:$B,'파트별 아이템별 차트'!I$2)</f>
        <v>5</v>
      </c>
      <c r="J143" s="15">
        <f>COUNTIFS('Raw Data'!$C:$C,'파트별 아이템별 차트'!$B143,'Raw Data'!$D:$D,'파트별 아이템별 차트'!$D143,'Raw Data'!$A:$A,'파트별 아이템별 차트'!$C143,'Raw Data'!$B:$B,'파트별 아이템별 차트'!J$2)</f>
        <v>4</v>
      </c>
      <c r="K143" s="15">
        <f>COUNTIFS('Raw Data'!$C:$C,'파트별 아이템별 차트'!$B143,'Raw Data'!$D:$D,'파트별 아이템별 차트'!$D143,'Raw Data'!$A:$A,'파트별 아이템별 차트'!$C143,'Raw Data'!$B:$B,'파트별 아이템별 차트'!K$2)</f>
        <v>3</v>
      </c>
      <c r="L143" s="15">
        <f>COUNTIFS('Raw Data'!$C:$C,'파트별 아이템별 차트'!$B143,'Raw Data'!$D:$D,'파트별 아이템별 차트'!$D143,'Raw Data'!$A:$A,'파트별 아이템별 차트'!$C143,'Raw Data'!$B:$B,'파트별 아이템별 차트'!L$2)</f>
        <v>4</v>
      </c>
      <c r="M143" s="15">
        <f>COUNTIFS('Raw Data'!$C:$C,'파트별 아이템별 차트'!$B143,'Raw Data'!$D:$D,'파트별 아이템별 차트'!$D143,'Raw Data'!$A:$A,'파트별 아이템별 차트'!$C143,'Raw Data'!$B:$B,'파트별 아이템별 차트'!M$2)</f>
        <v>4</v>
      </c>
      <c r="N143" s="15">
        <f>COUNTIFS('Raw Data'!$C:$C,'파트별 아이템별 차트'!$B143,'Raw Data'!$D:$D,'파트별 아이템별 차트'!$D143,'Raw Data'!$A:$A,'파트별 아이템별 차트'!$C143,'Raw Data'!$B:$B,'파트별 아이템별 차트'!N$2)</f>
        <v>4</v>
      </c>
      <c r="O143" s="15">
        <f>COUNTIFS('Raw Data'!$C:$C,'파트별 아이템별 차트'!$B143,'Raw Data'!$D:$D,'파트별 아이템별 차트'!$D143,'Raw Data'!$A:$A,'파트별 아이템별 차트'!$C143,'Raw Data'!$B:$B,'파트별 아이템별 차트'!O$2)</f>
        <v>3</v>
      </c>
      <c r="P143" s="16">
        <f>COUNTIFS('Raw Data'!$C:$C,'파트별 아이템별 차트'!$B143,'Raw Data'!$D:$D,'파트별 아이템별 차트'!$D143,'Raw Data'!$A:$A,'파트별 아이템별 차트'!$C143,'Raw Data'!$B:$B,'파트별 아이템별 차트'!P$2)</f>
        <v>4</v>
      </c>
      <c r="Q143" s="8">
        <f t="shared" ref="Q143:Q206" si="132">SUM(E143:P143)</f>
        <v>38</v>
      </c>
    </row>
    <row r="144" spans="1:17">
      <c r="A144" s="9">
        <f t="shared" ref="A144" si="133">A143</f>
        <v>69</v>
      </c>
      <c r="B144" s="9" t="str">
        <f>_xlfn.XLOOKUP($A144,'BACK DATA'!$A:$A,'BACK DATA'!$B:$B)</f>
        <v>AFIAS</v>
      </c>
      <c r="C144" s="9">
        <v>2023</v>
      </c>
      <c r="D144" s="9" t="str">
        <f>_xlfn.XLOOKUP($A144,'BACK DATA'!$A:$A,'BACK DATA'!$C:$C)</f>
        <v>HbA1c</v>
      </c>
      <c r="E144" s="17">
        <f>COUNTIFS('Raw Data'!$C:$C,'파트별 아이템별 차트'!$B144,'Raw Data'!$D:$D,'파트별 아이템별 차트'!$D144,'Raw Data'!$A:$A,'파트별 아이템별 차트'!$C144,'Raw Data'!$B:$B,'파트별 아이템별 차트'!E$2)</f>
        <v>1</v>
      </c>
      <c r="F144" s="18">
        <f>COUNTIFS('Raw Data'!$C:$C,'파트별 아이템별 차트'!$B144,'Raw Data'!$D:$D,'파트별 아이템별 차트'!$D144,'Raw Data'!$A:$A,'파트별 아이템별 차트'!$C144,'Raw Data'!$B:$B,'파트별 아이템별 차트'!F$2)</f>
        <v>6</v>
      </c>
      <c r="G144" s="18">
        <f>COUNTIFS('Raw Data'!$C:$C,'파트별 아이템별 차트'!$B144,'Raw Data'!$D:$D,'파트별 아이템별 차트'!$D144,'Raw Data'!$A:$A,'파트별 아이템별 차트'!$C144,'Raw Data'!$B:$B,'파트별 아이템별 차트'!G$2)</f>
        <v>0</v>
      </c>
      <c r="H144" s="18">
        <f>COUNTIFS('Raw Data'!$C:$C,'파트별 아이템별 차트'!$B144,'Raw Data'!$D:$D,'파트별 아이템별 차트'!$D144,'Raw Data'!$A:$A,'파트별 아이템별 차트'!$C144,'Raw Data'!$B:$B,'파트별 아이템별 차트'!H$2)</f>
        <v>0</v>
      </c>
      <c r="I144" s="18">
        <f>COUNTIFS('Raw Data'!$C:$C,'파트별 아이템별 차트'!$B144,'Raw Data'!$D:$D,'파트별 아이템별 차트'!$D144,'Raw Data'!$A:$A,'파트별 아이템별 차트'!$C144,'Raw Data'!$B:$B,'파트별 아이템별 차트'!I$2)</f>
        <v>5</v>
      </c>
      <c r="J144" s="18">
        <f>COUNTIFS('Raw Data'!$C:$C,'파트별 아이템별 차트'!$B144,'Raw Data'!$D:$D,'파트별 아이템별 차트'!$D144,'Raw Data'!$A:$A,'파트별 아이템별 차트'!$C144,'Raw Data'!$B:$B,'파트별 아이템별 차트'!J$2)</f>
        <v>5</v>
      </c>
      <c r="K144" s="18">
        <f>COUNTIFS('Raw Data'!$C:$C,'파트별 아이템별 차트'!$B144,'Raw Data'!$D:$D,'파트별 아이템별 차트'!$D144,'Raw Data'!$A:$A,'파트별 아이템별 차트'!$C144,'Raw Data'!$B:$B,'파트별 아이템별 차트'!K$2)</f>
        <v>5</v>
      </c>
      <c r="L144" s="18">
        <f>COUNTIFS('Raw Data'!$C:$C,'파트별 아이템별 차트'!$B144,'Raw Data'!$D:$D,'파트별 아이템별 차트'!$D144,'Raw Data'!$A:$A,'파트별 아이템별 차트'!$C144,'Raw Data'!$B:$B,'파트별 아이템별 차트'!L$2)</f>
        <v>4</v>
      </c>
      <c r="M144" s="18">
        <f>COUNTIFS('Raw Data'!$C:$C,'파트별 아이템별 차트'!$B144,'Raw Data'!$D:$D,'파트별 아이템별 차트'!$D144,'Raw Data'!$A:$A,'파트별 아이템별 차트'!$C144,'Raw Data'!$B:$B,'파트별 아이템별 차트'!M$2)</f>
        <v>1</v>
      </c>
      <c r="N144" s="18">
        <f>COUNTIFS('Raw Data'!$C:$C,'파트별 아이템별 차트'!$B144,'Raw Data'!$D:$D,'파트별 아이템별 차트'!$D144,'Raw Data'!$A:$A,'파트별 아이템별 차트'!$C144,'Raw Data'!$B:$B,'파트별 아이템별 차트'!N$2)</f>
        <v>7</v>
      </c>
      <c r="O144" s="18">
        <f>COUNTIFS('Raw Data'!$C:$C,'파트별 아이템별 차트'!$B144,'Raw Data'!$D:$D,'파트별 아이템별 차트'!$D144,'Raw Data'!$A:$A,'파트별 아이템별 차트'!$C144,'Raw Data'!$B:$B,'파트별 아이템별 차트'!O$2)</f>
        <v>8</v>
      </c>
      <c r="P144" s="19">
        <f>COUNTIFS('Raw Data'!$C:$C,'파트별 아이템별 차트'!$B144,'Raw Data'!$D:$D,'파트별 아이템별 차트'!$D144,'Raw Data'!$A:$A,'파트별 아이템별 차트'!$C144,'Raw Data'!$B:$B,'파트별 아이템별 차트'!P$2)</f>
        <v>5</v>
      </c>
      <c r="Q144" s="10">
        <f t="shared" si="132"/>
        <v>47</v>
      </c>
    </row>
    <row r="145" spans="1:17">
      <c r="A145" s="7">
        <f t="shared" ref="A145" si="134">A143+1</f>
        <v>70</v>
      </c>
      <c r="B145" s="7" t="str">
        <f>_xlfn.XLOOKUP($A145,'BACK DATA'!$A:$A,'BACK DATA'!$B:$B)</f>
        <v>AFIAS</v>
      </c>
      <c r="C145" s="7">
        <v>2022</v>
      </c>
      <c r="D145" s="7" t="str">
        <f>_xlfn.XLOOKUP($A145,'BACK DATA'!$A:$A,'BACK DATA'!$C:$C)</f>
        <v>TSH</v>
      </c>
      <c r="E145" s="14">
        <f>COUNTIFS('Raw Data'!$C:$C,'파트별 아이템별 차트'!$B145,'Raw Data'!$D:$D,'파트별 아이템별 차트'!$D145,'Raw Data'!$A:$A,'파트별 아이템별 차트'!$C145,'Raw Data'!$B:$B,'파트별 아이템별 차트'!E$2)</f>
        <v>1</v>
      </c>
      <c r="F145" s="15">
        <f>COUNTIFS('Raw Data'!$C:$C,'파트별 아이템별 차트'!$B145,'Raw Data'!$D:$D,'파트별 아이템별 차트'!$D145,'Raw Data'!$A:$A,'파트별 아이템별 차트'!$C145,'Raw Data'!$B:$B,'파트별 아이템별 차트'!F$2)</f>
        <v>2</v>
      </c>
      <c r="G145" s="15">
        <f>COUNTIFS('Raw Data'!$C:$C,'파트별 아이템별 차트'!$B145,'Raw Data'!$D:$D,'파트별 아이템별 차트'!$D145,'Raw Data'!$A:$A,'파트별 아이템별 차트'!$C145,'Raw Data'!$B:$B,'파트별 아이템별 차트'!G$2)</f>
        <v>8</v>
      </c>
      <c r="H145" s="15">
        <f>COUNTIFS('Raw Data'!$C:$C,'파트별 아이템별 차트'!$B145,'Raw Data'!$D:$D,'파트별 아이템별 차트'!$D145,'Raw Data'!$A:$A,'파트별 아이템별 차트'!$C145,'Raw Data'!$B:$B,'파트별 아이템별 차트'!H$2)</f>
        <v>1</v>
      </c>
      <c r="I145" s="15">
        <f>COUNTIFS('Raw Data'!$C:$C,'파트별 아이템별 차트'!$B145,'Raw Data'!$D:$D,'파트별 아이템별 차트'!$D145,'Raw Data'!$A:$A,'파트별 아이템별 차트'!$C145,'Raw Data'!$B:$B,'파트별 아이템별 차트'!I$2)</f>
        <v>2</v>
      </c>
      <c r="J145" s="15">
        <f>COUNTIFS('Raw Data'!$C:$C,'파트별 아이템별 차트'!$B145,'Raw Data'!$D:$D,'파트별 아이템별 차트'!$D145,'Raw Data'!$A:$A,'파트별 아이템별 차트'!$C145,'Raw Data'!$B:$B,'파트별 아이템별 차트'!J$2)</f>
        <v>1</v>
      </c>
      <c r="K145" s="15">
        <f>COUNTIFS('Raw Data'!$C:$C,'파트별 아이템별 차트'!$B145,'Raw Data'!$D:$D,'파트별 아이템별 차트'!$D145,'Raw Data'!$A:$A,'파트별 아이템별 차트'!$C145,'Raw Data'!$B:$B,'파트별 아이템별 차트'!K$2)</f>
        <v>1</v>
      </c>
      <c r="L145" s="15">
        <f>COUNTIFS('Raw Data'!$C:$C,'파트별 아이템별 차트'!$B145,'Raw Data'!$D:$D,'파트별 아이템별 차트'!$D145,'Raw Data'!$A:$A,'파트별 아이템별 차트'!$C145,'Raw Data'!$B:$B,'파트별 아이템별 차트'!L$2)</f>
        <v>0</v>
      </c>
      <c r="M145" s="15">
        <f>COUNTIFS('Raw Data'!$C:$C,'파트별 아이템별 차트'!$B145,'Raw Data'!$D:$D,'파트별 아이템별 차트'!$D145,'Raw Data'!$A:$A,'파트별 아이템별 차트'!$C145,'Raw Data'!$B:$B,'파트별 아이템별 차트'!M$2)</f>
        <v>1</v>
      </c>
      <c r="N145" s="15">
        <f>COUNTIFS('Raw Data'!$C:$C,'파트별 아이템별 차트'!$B145,'Raw Data'!$D:$D,'파트별 아이템별 차트'!$D145,'Raw Data'!$A:$A,'파트별 아이템별 차트'!$C145,'Raw Data'!$B:$B,'파트별 아이템별 차트'!N$2)</f>
        <v>0</v>
      </c>
      <c r="O145" s="15">
        <f>COUNTIFS('Raw Data'!$C:$C,'파트별 아이템별 차트'!$B145,'Raw Data'!$D:$D,'파트별 아이템별 차트'!$D145,'Raw Data'!$A:$A,'파트별 아이템별 차트'!$C145,'Raw Data'!$B:$B,'파트별 아이템별 차트'!O$2)</f>
        <v>3</v>
      </c>
      <c r="P145" s="16">
        <f>COUNTIFS('Raw Data'!$C:$C,'파트별 아이템별 차트'!$B145,'Raw Data'!$D:$D,'파트별 아이템별 차트'!$D145,'Raw Data'!$A:$A,'파트별 아이템별 차트'!$C145,'Raw Data'!$B:$B,'파트별 아이템별 차트'!P$2)</f>
        <v>1</v>
      </c>
      <c r="Q145" s="8">
        <f t="shared" si="132"/>
        <v>21</v>
      </c>
    </row>
    <row r="146" spans="1:17">
      <c r="A146" s="9">
        <f t="shared" ref="A146" si="135">A145</f>
        <v>70</v>
      </c>
      <c r="B146" s="9" t="str">
        <f>_xlfn.XLOOKUP($A146,'BACK DATA'!$A:$A,'BACK DATA'!$B:$B)</f>
        <v>AFIAS</v>
      </c>
      <c r="C146" s="9">
        <v>2023</v>
      </c>
      <c r="D146" s="9" t="str">
        <f>_xlfn.XLOOKUP($A146,'BACK DATA'!$A:$A,'BACK DATA'!$C:$C)</f>
        <v>TSH</v>
      </c>
      <c r="E146" s="17">
        <f>COUNTIFS('Raw Data'!$C:$C,'파트별 아이템별 차트'!$B146,'Raw Data'!$D:$D,'파트별 아이템별 차트'!$D146,'Raw Data'!$A:$A,'파트별 아이템별 차트'!$C146,'Raw Data'!$B:$B,'파트별 아이템별 차트'!E$2)</f>
        <v>0</v>
      </c>
      <c r="F146" s="18">
        <f>COUNTIFS('Raw Data'!$C:$C,'파트별 아이템별 차트'!$B146,'Raw Data'!$D:$D,'파트별 아이템별 차트'!$D146,'Raw Data'!$A:$A,'파트별 아이템별 차트'!$C146,'Raw Data'!$B:$B,'파트별 아이템별 차트'!F$2)</f>
        <v>0</v>
      </c>
      <c r="G146" s="18">
        <f>COUNTIFS('Raw Data'!$C:$C,'파트별 아이템별 차트'!$B146,'Raw Data'!$D:$D,'파트별 아이템별 차트'!$D146,'Raw Data'!$A:$A,'파트별 아이템별 차트'!$C146,'Raw Data'!$B:$B,'파트별 아이템별 차트'!G$2)</f>
        <v>4</v>
      </c>
      <c r="H146" s="18">
        <f>COUNTIFS('Raw Data'!$C:$C,'파트별 아이템별 차트'!$B146,'Raw Data'!$D:$D,'파트별 아이템별 차트'!$D146,'Raw Data'!$A:$A,'파트별 아이템별 차트'!$C146,'Raw Data'!$B:$B,'파트별 아이템별 차트'!H$2)</f>
        <v>0</v>
      </c>
      <c r="I146" s="18">
        <f>COUNTIFS('Raw Data'!$C:$C,'파트별 아이템별 차트'!$B146,'Raw Data'!$D:$D,'파트별 아이템별 차트'!$D146,'Raw Data'!$A:$A,'파트별 아이템별 차트'!$C146,'Raw Data'!$B:$B,'파트별 아이템별 차트'!I$2)</f>
        <v>1</v>
      </c>
      <c r="J146" s="18">
        <f>COUNTIFS('Raw Data'!$C:$C,'파트별 아이템별 차트'!$B146,'Raw Data'!$D:$D,'파트별 아이템별 차트'!$D146,'Raw Data'!$A:$A,'파트별 아이템별 차트'!$C146,'Raw Data'!$B:$B,'파트별 아이템별 차트'!J$2)</f>
        <v>1</v>
      </c>
      <c r="K146" s="18">
        <f>COUNTIFS('Raw Data'!$C:$C,'파트별 아이템별 차트'!$B146,'Raw Data'!$D:$D,'파트별 아이템별 차트'!$D146,'Raw Data'!$A:$A,'파트별 아이템별 차트'!$C146,'Raw Data'!$B:$B,'파트별 아이템별 차트'!K$2)</f>
        <v>6</v>
      </c>
      <c r="L146" s="18">
        <f>COUNTIFS('Raw Data'!$C:$C,'파트별 아이템별 차트'!$B146,'Raw Data'!$D:$D,'파트별 아이템별 차트'!$D146,'Raw Data'!$A:$A,'파트별 아이템별 차트'!$C146,'Raw Data'!$B:$B,'파트별 아이템별 차트'!L$2)</f>
        <v>6</v>
      </c>
      <c r="M146" s="18">
        <f>COUNTIFS('Raw Data'!$C:$C,'파트별 아이템별 차트'!$B146,'Raw Data'!$D:$D,'파트별 아이템별 차트'!$D146,'Raw Data'!$A:$A,'파트별 아이템별 차트'!$C146,'Raw Data'!$B:$B,'파트별 아이템별 차트'!M$2)</f>
        <v>4</v>
      </c>
      <c r="N146" s="18">
        <f>COUNTIFS('Raw Data'!$C:$C,'파트별 아이템별 차트'!$B146,'Raw Data'!$D:$D,'파트별 아이템별 차트'!$D146,'Raw Data'!$A:$A,'파트별 아이템별 차트'!$C146,'Raw Data'!$B:$B,'파트별 아이템별 차트'!N$2)</f>
        <v>3</v>
      </c>
      <c r="O146" s="18">
        <f>COUNTIFS('Raw Data'!$C:$C,'파트별 아이템별 차트'!$B146,'Raw Data'!$D:$D,'파트별 아이템별 차트'!$D146,'Raw Data'!$A:$A,'파트별 아이템별 차트'!$C146,'Raw Data'!$B:$B,'파트별 아이템별 차트'!O$2)</f>
        <v>3</v>
      </c>
      <c r="P146" s="19">
        <f>COUNTIFS('Raw Data'!$C:$C,'파트별 아이템별 차트'!$B146,'Raw Data'!$D:$D,'파트별 아이템별 차트'!$D146,'Raw Data'!$A:$A,'파트별 아이템별 차트'!$C146,'Raw Data'!$B:$B,'파트별 아이템별 차트'!P$2)</f>
        <v>3</v>
      </c>
      <c r="Q146" s="10">
        <f t="shared" si="132"/>
        <v>31</v>
      </c>
    </row>
    <row r="147" spans="1:17">
      <c r="A147" s="7">
        <f t="shared" ref="A147" si="136">A145+1</f>
        <v>71</v>
      </c>
      <c r="B147" s="7" t="str">
        <f>_xlfn.XLOOKUP($A147,'BACK DATA'!$A:$A,'BACK DATA'!$B:$B)</f>
        <v>AFIAS</v>
      </c>
      <c r="C147" s="7">
        <v>2022</v>
      </c>
      <c r="D147" s="7" t="str">
        <f>_xlfn.XLOOKUP($A147,'BACK DATA'!$A:$A,'BACK DATA'!$C:$C)</f>
        <v>Free T4</v>
      </c>
      <c r="E147" s="14">
        <f>COUNTIFS('Raw Data'!$C:$C,'파트별 아이템별 차트'!$B147,'Raw Data'!$D:$D,'파트별 아이템별 차트'!$D147,'Raw Data'!$A:$A,'파트별 아이템별 차트'!$C147,'Raw Data'!$B:$B,'파트별 아이템별 차트'!E$2)</f>
        <v>0</v>
      </c>
      <c r="F147" s="15">
        <f>COUNTIFS('Raw Data'!$C:$C,'파트별 아이템별 차트'!$B147,'Raw Data'!$D:$D,'파트별 아이템별 차트'!$D147,'Raw Data'!$A:$A,'파트별 아이템별 차트'!$C147,'Raw Data'!$B:$B,'파트별 아이템별 차트'!F$2)</f>
        <v>0</v>
      </c>
      <c r="G147" s="15">
        <f>COUNTIFS('Raw Data'!$C:$C,'파트별 아이템별 차트'!$B147,'Raw Data'!$D:$D,'파트별 아이템별 차트'!$D147,'Raw Data'!$A:$A,'파트별 아이템별 차트'!$C147,'Raw Data'!$B:$B,'파트별 아이템별 차트'!G$2)</f>
        <v>0</v>
      </c>
      <c r="H147" s="15">
        <f>COUNTIFS('Raw Data'!$C:$C,'파트별 아이템별 차트'!$B147,'Raw Data'!$D:$D,'파트별 아이템별 차트'!$D147,'Raw Data'!$A:$A,'파트별 아이템별 차트'!$C147,'Raw Data'!$B:$B,'파트별 아이템별 차트'!H$2)</f>
        <v>0</v>
      </c>
      <c r="I147" s="15">
        <f>COUNTIFS('Raw Data'!$C:$C,'파트별 아이템별 차트'!$B147,'Raw Data'!$D:$D,'파트별 아이템별 차트'!$D147,'Raw Data'!$A:$A,'파트별 아이템별 차트'!$C147,'Raw Data'!$B:$B,'파트별 아이템별 차트'!I$2)</f>
        <v>0</v>
      </c>
      <c r="J147" s="15">
        <f>COUNTIFS('Raw Data'!$C:$C,'파트별 아이템별 차트'!$B147,'Raw Data'!$D:$D,'파트별 아이템별 차트'!$D147,'Raw Data'!$A:$A,'파트별 아이템별 차트'!$C147,'Raw Data'!$B:$B,'파트별 아이템별 차트'!J$2)</f>
        <v>0</v>
      </c>
      <c r="K147" s="15">
        <f>COUNTIFS('Raw Data'!$C:$C,'파트별 아이템별 차트'!$B147,'Raw Data'!$D:$D,'파트별 아이템별 차트'!$D147,'Raw Data'!$A:$A,'파트별 아이템별 차트'!$C147,'Raw Data'!$B:$B,'파트별 아이템별 차트'!K$2)</f>
        <v>0</v>
      </c>
      <c r="L147" s="15">
        <f>COUNTIFS('Raw Data'!$C:$C,'파트별 아이템별 차트'!$B147,'Raw Data'!$D:$D,'파트별 아이템별 차트'!$D147,'Raw Data'!$A:$A,'파트별 아이템별 차트'!$C147,'Raw Data'!$B:$B,'파트별 아이템별 차트'!L$2)</f>
        <v>0</v>
      </c>
      <c r="M147" s="15">
        <f>COUNTIFS('Raw Data'!$C:$C,'파트별 아이템별 차트'!$B147,'Raw Data'!$D:$D,'파트별 아이템별 차트'!$D147,'Raw Data'!$A:$A,'파트별 아이템별 차트'!$C147,'Raw Data'!$B:$B,'파트별 아이템별 차트'!M$2)</f>
        <v>0</v>
      </c>
      <c r="N147" s="15">
        <f>COUNTIFS('Raw Data'!$C:$C,'파트별 아이템별 차트'!$B147,'Raw Data'!$D:$D,'파트별 아이템별 차트'!$D147,'Raw Data'!$A:$A,'파트별 아이템별 차트'!$C147,'Raw Data'!$B:$B,'파트별 아이템별 차트'!N$2)</f>
        <v>0</v>
      </c>
      <c r="O147" s="15">
        <f>COUNTIFS('Raw Data'!$C:$C,'파트별 아이템별 차트'!$B147,'Raw Data'!$D:$D,'파트별 아이템별 차트'!$D147,'Raw Data'!$A:$A,'파트별 아이템별 차트'!$C147,'Raw Data'!$B:$B,'파트별 아이템별 차트'!O$2)</f>
        <v>0</v>
      </c>
      <c r="P147" s="16">
        <f>COUNTIFS('Raw Data'!$C:$C,'파트별 아이템별 차트'!$B147,'Raw Data'!$D:$D,'파트별 아이템별 차트'!$D147,'Raw Data'!$A:$A,'파트별 아이템별 차트'!$C147,'Raw Data'!$B:$B,'파트별 아이템별 차트'!P$2)</f>
        <v>0</v>
      </c>
      <c r="Q147" s="8">
        <f t="shared" si="132"/>
        <v>0</v>
      </c>
    </row>
    <row r="148" spans="1:17">
      <c r="A148" s="9">
        <f t="shared" ref="A148" si="137">A147</f>
        <v>71</v>
      </c>
      <c r="B148" s="9" t="str">
        <f>_xlfn.XLOOKUP($A148,'BACK DATA'!$A:$A,'BACK DATA'!$B:$B)</f>
        <v>AFIAS</v>
      </c>
      <c r="C148" s="9">
        <v>2023</v>
      </c>
      <c r="D148" s="9" t="str">
        <f>_xlfn.XLOOKUP($A148,'BACK DATA'!$A:$A,'BACK DATA'!$C:$C)</f>
        <v>Free T4</v>
      </c>
      <c r="E148" s="17">
        <f>COUNTIFS('Raw Data'!$C:$C,'파트별 아이템별 차트'!$B148,'Raw Data'!$D:$D,'파트별 아이템별 차트'!$D148,'Raw Data'!$A:$A,'파트별 아이템별 차트'!$C148,'Raw Data'!$B:$B,'파트별 아이템별 차트'!E$2)</f>
        <v>0</v>
      </c>
      <c r="F148" s="18">
        <f>COUNTIFS('Raw Data'!$C:$C,'파트별 아이템별 차트'!$B148,'Raw Data'!$D:$D,'파트별 아이템별 차트'!$D148,'Raw Data'!$A:$A,'파트별 아이템별 차트'!$C148,'Raw Data'!$B:$B,'파트별 아이템별 차트'!F$2)</f>
        <v>0</v>
      </c>
      <c r="G148" s="18">
        <f>COUNTIFS('Raw Data'!$C:$C,'파트별 아이템별 차트'!$B148,'Raw Data'!$D:$D,'파트별 아이템별 차트'!$D148,'Raw Data'!$A:$A,'파트별 아이템별 차트'!$C148,'Raw Data'!$B:$B,'파트별 아이템별 차트'!G$2)</f>
        <v>1</v>
      </c>
      <c r="H148" s="18">
        <f>COUNTIFS('Raw Data'!$C:$C,'파트별 아이템별 차트'!$B148,'Raw Data'!$D:$D,'파트별 아이템별 차트'!$D148,'Raw Data'!$A:$A,'파트별 아이템별 차트'!$C148,'Raw Data'!$B:$B,'파트별 아이템별 차트'!H$2)</f>
        <v>0</v>
      </c>
      <c r="I148" s="18">
        <f>COUNTIFS('Raw Data'!$C:$C,'파트별 아이템별 차트'!$B148,'Raw Data'!$D:$D,'파트별 아이템별 차트'!$D148,'Raw Data'!$A:$A,'파트별 아이템별 차트'!$C148,'Raw Data'!$B:$B,'파트별 아이템별 차트'!I$2)</f>
        <v>1</v>
      </c>
      <c r="J148" s="18">
        <f>COUNTIFS('Raw Data'!$C:$C,'파트별 아이템별 차트'!$B148,'Raw Data'!$D:$D,'파트별 아이템별 차트'!$D148,'Raw Data'!$A:$A,'파트별 아이템별 차트'!$C148,'Raw Data'!$B:$B,'파트별 아이템별 차트'!J$2)</f>
        <v>0</v>
      </c>
      <c r="K148" s="18">
        <f>COUNTIFS('Raw Data'!$C:$C,'파트별 아이템별 차트'!$B148,'Raw Data'!$D:$D,'파트별 아이템별 차트'!$D148,'Raw Data'!$A:$A,'파트별 아이템별 차트'!$C148,'Raw Data'!$B:$B,'파트별 아이템별 차트'!K$2)</f>
        <v>2</v>
      </c>
      <c r="L148" s="18">
        <f>COUNTIFS('Raw Data'!$C:$C,'파트별 아이템별 차트'!$B148,'Raw Data'!$D:$D,'파트별 아이템별 차트'!$D148,'Raw Data'!$A:$A,'파트별 아이템별 차트'!$C148,'Raw Data'!$B:$B,'파트별 아이템별 차트'!L$2)</f>
        <v>1</v>
      </c>
      <c r="M148" s="18">
        <f>COUNTIFS('Raw Data'!$C:$C,'파트별 아이템별 차트'!$B148,'Raw Data'!$D:$D,'파트별 아이템별 차트'!$D148,'Raw Data'!$A:$A,'파트별 아이템별 차트'!$C148,'Raw Data'!$B:$B,'파트별 아이템별 차트'!M$2)</f>
        <v>3</v>
      </c>
      <c r="N148" s="18">
        <f>COUNTIFS('Raw Data'!$C:$C,'파트별 아이템별 차트'!$B148,'Raw Data'!$D:$D,'파트별 아이템별 차트'!$D148,'Raw Data'!$A:$A,'파트별 아이템별 차트'!$C148,'Raw Data'!$B:$B,'파트별 아이템별 차트'!N$2)</f>
        <v>9</v>
      </c>
      <c r="O148" s="18">
        <f>COUNTIFS('Raw Data'!$C:$C,'파트별 아이템별 차트'!$B148,'Raw Data'!$D:$D,'파트별 아이템별 차트'!$D148,'Raw Data'!$A:$A,'파트별 아이템별 차트'!$C148,'Raw Data'!$B:$B,'파트별 아이템별 차트'!O$2)</f>
        <v>6</v>
      </c>
      <c r="P148" s="19">
        <f>COUNTIFS('Raw Data'!$C:$C,'파트별 아이템별 차트'!$B148,'Raw Data'!$D:$D,'파트별 아이템별 차트'!$D148,'Raw Data'!$A:$A,'파트별 아이템별 차트'!$C148,'Raw Data'!$B:$B,'파트별 아이템별 차트'!P$2)</f>
        <v>4</v>
      </c>
      <c r="Q148" s="10">
        <f t="shared" si="132"/>
        <v>27</v>
      </c>
    </row>
    <row r="149" spans="1:17">
      <c r="A149" s="7">
        <f t="shared" ref="A149" si="138">A147+1</f>
        <v>72</v>
      </c>
      <c r="B149" s="7" t="str">
        <f>_xlfn.XLOOKUP($A149,'BACK DATA'!$A:$A,'BACK DATA'!$B:$B)</f>
        <v>AFIAS</v>
      </c>
      <c r="C149" s="7">
        <v>2022</v>
      </c>
      <c r="D149" s="7" t="str">
        <f>_xlfn.XLOOKUP($A149,'BACK DATA'!$A:$A,'BACK DATA'!$C:$C)</f>
        <v>Tn-I Plus</v>
      </c>
      <c r="E149" s="14">
        <f>COUNTIFS('Raw Data'!$C:$C,'파트별 아이템별 차트'!$B149,'Raw Data'!$D:$D,'파트별 아이템별 차트'!$D149,'Raw Data'!$A:$A,'파트별 아이템별 차트'!$C149,'Raw Data'!$B:$B,'파트별 아이템별 차트'!E$2)</f>
        <v>0</v>
      </c>
      <c r="F149" s="15">
        <f>COUNTIFS('Raw Data'!$C:$C,'파트별 아이템별 차트'!$B149,'Raw Data'!$D:$D,'파트별 아이템별 차트'!$D149,'Raw Data'!$A:$A,'파트별 아이템별 차트'!$C149,'Raw Data'!$B:$B,'파트별 아이템별 차트'!F$2)</f>
        <v>2</v>
      </c>
      <c r="G149" s="15">
        <f>COUNTIFS('Raw Data'!$C:$C,'파트별 아이템별 차트'!$B149,'Raw Data'!$D:$D,'파트별 아이템별 차트'!$D149,'Raw Data'!$A:$A,'파트별 아이템별 차트'!$C149,'Raw Data'!$B:$B,'파트별 아이템별 차트'!G$2)</f>
        <v>4</v>
      </c>
      <c r="H149" s="15">
        <f>COUNTIFS('Raw Data'!$C:$C,'파트별 아이템별 차트'!$B149,'Raw Data'!$D:$D,'파트별 아이템별 차트'!$D149,'Raw Data'!$A:$A,'파트별 아이템별 차트'!$C149,'Raw Data'!$B:$B,'파트별 아이템별 차트'!H$2)</f>
        <v>2</v>
      </c>
      <c r="I149" s="15">
        <f>COUNTIFS('Raw Data'!$C:$C,'파트별 아이템별 차트'!$B149,'Raw Data'!$D:$D,'파트별 아이템별 차트'!$D149,'Raw Data'!$A:$A,'파트별 아이템별 차트'!$C149,'Raw Data'!$B:$B,'파트별 아이템별 차트'!I$2)</f>
        <v>0</v>
      </c>
      <c r="J149" s="15">
        <f>COUNTIFS('Raw Data'!$C:$C,'파트별 아이템별 차트'!$B149,'Raw Data'!$D:$D,'파트별 아이템별 차트'!$D149,'Raw Data'!$A:$A,'파트별 아이템별 차트'!$C149,'Raw Data'!$B:$B,'파트별 아이템별 차트'!J$2)</f>
        <v>3</v>
      </c>
      <c r="K149" s="15">
        <f>COUNTIFS('Raw Data'!$C:$C,'파트별 아이템별 차트'!$B149,'Raw Data'!$D:$D,'파트별 아이템별 차트'!$D149,'Raw Data'!$A:$A,'파트별 아이템별 차트'!$C149,'Raw Data'!$B:$B,'파트별 아이템별 차트'!K$2)</f>
        <v>3</v>
      </c>
      <c r="L149" s="15">
        <f>COUNTIFS('Raw Data'!$C:$C,'파트별 아이템별 차트'!$B149,'Raw Data'!$D:$D,'파트별 아이템별 차트'!$D149,'Raw Data'!$A:$A,'파트별 아이템별 차트'!$C149,'Raw Data'!$B:$B,'파트별 아이템별 차트'!L$2)</f>
        <v>0</v>
      </c>
      <c r="M149" s="15">
        <f>COUNTIFS('Raw Data'!$C:$C,'파트별 아이템별 차트'!$B149,'Raw Data'!$D:$D,'파트별 아이템별 차트'!$D149,'Raw Data'!$A:$A,'파트별 아이템별 차트'!$C149,'Raw Data'!$B:$B,'파트별 아이템별 차트'!M$2)</f>
        <v>1</v>
      </c>
      <c r="N149" s="15">
        <f>COUNTIFS('Raw Data'!$C:$C,'파트별 아이템별 차트'!$B149,'Raw Data'!$D:$D,'파트별 아이템별 차트'!$D149,'Raw Data'!$A:$A,'파트별 아이템별 차트'!$C149,'Raw Data'!$B:$B,'파트별 아이템별 차트'!N$2)</f>
        <v>1</v>
      </c>
      <c r="O149" s="15">
        <f>COUNTIFS('Raw Data'!$C:$C,'파트별 아이템별 차트'!$B149,'Raw Data'!$D:$D,'파트별 아이템별 차트'!$D149,'Raw Data'!$A:$A,'파트별 아이템별 차트'!$C149,'Raw Data'!$B:$B,'파트별 아이템별 차트'!O$2)</f>
        <v>2</v>
      </c>
      <c r="P149" s="16">
        <f>COUNTIFS('Raw Data'!$C:$C,'파트별 아이템별 차트'!$B149,'Raw Data'!$D:$D,'파트별 아이템별 차트'!$D149,'Raw Data'!$A:$A,'파트별 아이템별 차트'!$C149,'Raw Data'!$B:$B,'파트별 아이템별 차트'!P$2)</f>
        <v>0</v>
      </c>
      <c r="Q149" s="8">
        <f t="shared" si="132"/>
        <v>18</v>
      </c>
    </row>
    <row r="150" spans="1:17">
      <c r="A150" s="9">
        <f t="shared" ref="A150" si="139">A149</f>
        <v>72</v>
      </c>
      <c r="B150" s="9" t="str">
        <f>_xlfn.XLOOKUP($A150,'BACK DATA'!$A:$A,'BACK DATA'!$B:$B)</f>
        <v>AFIAS</v>
      </c>
      <c r="C150" s="9">
        <v>2023</v>
      </c>
      <c r="D150" s="9" t="str">
        <f>_xlfn.XLOOKUP($A150,'BACK DATA'!$A:$A,'BACK DATA'!$C:$C)</f>
        <v>Tn-I Plus</v>
      </c>
      <c r="E150" s="17">
        <f>COUNTIFS('Raw Data'!$C:$C,'파트별 아이템별 차트'!$B150,'Raw Data'!$D:$D,'파트별 아이템별 차트'!$D150,'Raw Data'!$A:$A,'파트별 아이템별 차트'!$C150,'Raw Data'!$B:$B,'파트별 아이템별 차트'!E$2)</f>
        <v>3</v>
      </c>
      <c r="F150" s="18">
        <f>COUNTIFS('Raw Data'!$C:$C,'파트별 아이템별 차트'!$B150,'Raw Data'!$D:$D,'파트별 아이템별 차트'!$D150,'Raw Data'!$A:$A,'파트별 아이템별 차트'!$C150,'Raw Data'!$B:$B,'파트별 아이템별 차트'!F$2)</f>
        <v>1</v>
      </c>
      <c r="G150" s="18">
        <f>COUNTIFS('Raw Data'!$C:$C,'파트별 아이템별 차트'!$B150,'Raw Data'!$D:$D,'파트별 아이템별 차트'!$D150,'Raw Data'!$A:$A,'파트별 아이템별 차트'!$C150,'Raw Data'!$B:$B,'파트별 아이템별 차트'!G$2)</f>
        <v>0</v>
      </c>
      <c r="H150" s="18">
        <f>COUNTIFS('Raw Data'!$C:$C,'파트별 아이템별 차트'!$B150,'Raw Data'!$D:$D,'파트별 아이템별 차트'!$D150,'Raw Data'!$A:$A,'파트별 아이템별 차트'!$C150,'Raw Data'!$B:$B,'파트별 아이템별 차트'!H$2)</f>
        <v>3</v>
      </c>
      <c r="I150" s="18">
        <f>COUNTIFS('Raw Data'!$C:$C,'파트별 아이템별 차트'!$B150,'Raw Data'!$D:$D,'파트별 아이템별 차트'!$D150,'Raw Data'!$A:$A,'파트별 아이템별 차트'!$C150,'Raw Data'!$B:$B,'파트별 아이템별 차트'!I$2)</f>
        <v>2</v>
      </c>
      <c r="J150" s="18">
        <f>COUNTIFS('Raw Data'!$C:$C,'파트별 아이템별 차트'!$B150,'Raw Data'!$D:$D,'파트별 아이템별 차트'!$D150,'Raw Data'!$A:$A,'파트별 아이템별 차트'!$C150,'Raw Data'!$B:$B,'파트별 아이템별 차트'!J$2)</f>
        <v>1</v>
      </c>
      <c r="K150" s="18">
        <f>COUNTIFS('Raw Data'!$C:$C,'파트별 아이템별 차트'!$B150,'Raw Data'!$D:$D,'파트별 아이템별 차트'!$D150,'Raw Data'!$A:$A,'파트별 아이템별 차트'!$C150,'Raw Data'!$B:$B,'파트별 아이템별 차트'!K$2)</f>
        <v>2</v>
      </c>
      <c r="L150" s="18">
        <f>COUNTIFS('Raw Data'!$C:$C,'파트별 아이템별 차트'!$B150,'Raw Data'!$D:$D,'파트별 아이템별 차트'!$D150,'Raw Data'!$A:$A,'파트별 아이템별 차트'!$C150,'Raw Data'!$B:$B,'파트별 아이템별 차트'!L$2)</f>
        <v>0</v>
      </c>
      <c r="M150" s="18">
        <f>COUNTIFS('Raw Data'!$C:$C,'파트별 아이템별 차트'!$B150,'Raw Data'!$D:$D,'파트별 아이템별 차트'!$D150,'Raw Data'!$A:$A,'파트별 아이템별 차트'!$C150,'Raw Data'!$B:$B,'파트별 아이템별 차트'!M$2)</f>
        <v>1</v>
      </c>
      <c r="N150" s="18">
        <f>COUNTIFS('Raw Data'!$C:$C,'파트별 아이템별 차트'!$B150,'Raw Data'!$D:$D,'파트별 아이템별 차트'!$D150,'Raw Data'!$A:$A,'파트별 아이템별 차트'!$C150,'Raw Data'!$B:$B,'파트별 아이템별 차트'!N$2)</f>
        <v>3</v>
      </c>
      <c r="O150" s="18">
        <f>COUNTIFS('Raw Data'!$C:$C,'파트별 아이템별 차트'!$B150,'Raw Data'!$D:$D,'파트별 아이템별 차트'!$D150,'Raw Data'!$A:$A,'파트별 아이템별 차트'!$C150,'Raw Data'!$B:$B,'파트별 아이템별 차트'!O$2)</f>
        <v>1</v>
      </c>
      <c r="P150" s="19">
        <f>COUNTIFS('Raw Data'!$C:$C,'파트별 아이템별 차트'!$B150,'Raw Data'!$D:$D,'파트별 아이템별 차트'!$D150,'Raw Data'!$A:$A,'파트별 아이템별 차트'!$C150,'Raw Data'!$B:$B,'파트별 아이템별 차트'!P$2)</f>
        <v>7</v>
      </c>
      <c r="Q150" s="10">
        <f t="shared" si="132"/>
        <v>24</v>
      </c>
    </row>
    <row r="151" spans="1:17">
      <c r="A151" s="7">
        <f t="shared" ref="A151" si="140">A149+1</f>
        <v>73</v>
      </c>
      <c r="B151" s="7" t="str">
        <f>_xlfn.XLOOKUP($A151,'BACK DATA'!$A:$A,'BACK DATA'!$B:$B)</f>
        <v>AFIAS</v>
      </c>
      <c r="C151" s="7">
        <v>2022</v>
      </c>
      <c r="D151" s="7" t="str">
        <f>_xlfn.XLOOKUP($A151,'BACK DATA'!$A:$A,'BACK DATA'!$C:$C)</f>
        <v>T3</v>
      </c>
      <c r="E151" s="14">
        <f>COUNTIFS('Raw Data'!$C:$C,'파트별 아이템별 차트'!$B151,'Raw Data'!$D:$D,'파트별 아이템별 차트'!$D151,'Raw Data'!$A:$A,'파트별 아이템별 차트'!$C151,'Raw Data'!$B:$B,'파트별 아이템별 차트'!E$2)</f>
        <v>0</v>
      </c>
      <c r="F151" s="15">
        <f>COUNTIFS('Raw Data'!$C:$C,'파트별 아이템별 차트'!$B151,'Raw Data'!$D:$D,'파트별 아이템별 차트'!$D151,'Raw Data'!$A:$A,'파트별 아이템별 차트'!$C151,'Raw Data'!$B:$B,'파트별 아이템별 차트'!F$2)</f>
        <v>0</v>
      </c>
      <c r="G151" s="15">
        <f>COUNTIFS('Raw Data'!$C:$C,'파트별 아이템별 차트'!$B151,'Raw Data'!$D:$D,'파트별 아이템별 차트'!$D151,'Raw Data'!$A:$A,'파트별 아이템별 차트'!$C151,'Raw Data'!$B:$B,'파트별 아이템별 차트'!G$2)</f>
        <v>0</v>
      </c>
      <c r="H151" s="15">
        <f>COUNTIFS('Raw Data'!$C:$C,'파트별 아이템별 차트'!$B151,'Raw Data'!$D:$D,'파트별 아이템별 차트'!$D151,'Raw Data'!$A:$A,'파트별 아이템별 차트'!$C151,'Raw Data'!$B:$B,'파트별 아이템별 차트'!H$2)</f>
        <v>0</v>
      </c>
      <c r="I151" s="15">
        <f>COUNTIFS('Raw Data'!$C:$C,'파트별 아이템별 차트'!$B151,'Raw Data'!$D:$D,'파트별 아이템별 차트'!$D151,'Raw Data'!$A:$A,'파트별 아이템별 차트'!$C151,'Raw Data'!$B:$B,'파트별 아이템별 차트'!I$2)</f>
        <v>0</v>
      </c>
      <c r="J151" s="15">
        <f>COUNTIFS('Raw Data'!$C:$C,'파트별 아이템별 차트'!$B151,'Raw Data'!$D:$D,'파트별 아이템별 차트'!$D151,'Raw Data'!$A:$A,'파트별 아이템별 차트'!$C151,'Raw Data'!$B:$B,'파트별 아이템별 차트'!J$2)</f>
        <v>0</v>
      </c>
      <c r="K151" s="15">
        <f>COUNTIFS('Raw Data'!$C:$C,'파트별 아이템별 차트'!$B151,'Raw Data'!$D:$D,'파트별 아이템별 차트'!$D151,'Raw Data'!$A:$A,'파트별 아이템별 차트'!$C151,'Raw Data'!$B:$B,'파트별 아이템별 차트'!K$2)</f>
        <v>0</v>
      </c>
      <c r="L151" s="15">
        <f>COUNTIFS('Raw Data'!$C:$C,'파트별 아이템별 차트'!$B151,'Raw Data'!$D:$D,'파트별 아이템별 차트'!$D151,'Raw Data'!$A:$A,'파트별 아이템별 차트'!$C151,'Raw Data'!$B:$B,'파트별 아이템별 차트'!L$2)</f>
        <v>0</v>
      </c>
      <c r="M151" s="15">
        <f>COUNTIFS('Raw Data'!$C:$C,'파트별 아이템별 차트'!$B151,'Raw Data'!$D:$D,'파트별 아이템별 차트'!$D151,'Raw Data'!$A:$A,'파트별 아이템별 차트'!$C151,'Raw Data'!$B:$B,'파트별 아이템별 차트'!M$2)</f>
        <v>0</v>
      </c>
      <c r="N151" s="15">
        <f>COUNTIFS('Raw Data'!$C:$C,'파트별 아이템별 차트'!$B151,'Raw Data'!$D:$D,'파트별 아이템별 차트'!$D151,'Raw Data'!$A:$A,'파트별 아이템별 차트'!$C151,'Raw Data'!$B:$B,'파트별 아이템별 차트'!N$2)</f>
        <v>0</v>
      </c>
      <c r="O151" s="15">
        <f>COUNTIFS('Raw Data'!$C:$C,'파트별 아이템별 차트'!$B151,'Raw Data'!$D:$D,'파트별 아이템별 차트'!$D151,'Raw Data'!$A:$A,'파트별 아이템별 차트'!$C151,'Raw Data'!$B:$B,'파트별 아이템별 차트'!O$2)</f>
        <v>3</v>
      </c>
      <c r="P151" s="16">
        <f>COUNTIFS('Raw Data'!$C:$C,'파트별 아이템별 차트'!$B151,'Raw Data'!$D:$D,'파트별 아이템별 차트'!$D151,'Raw Data'!$A:$A,'파트별 아이템별 차트'!$C151,'Raw Data'!$B:$B,'파트별 아이템별 차트'!P$2)</f>
        <v>0</v>
      </c>
      <c r="Q151" s="8">
        <f t="shared" si="132"/>
        <v>3</v>
      </c>
    </row>
    <row r="152" spans="1:17">
      <c r="A152" s="9">
        <f t="shared" ref="A152" si="141">A151</f>
        <v>73</v>
      </c>
      <c r="B152" s="9" t="str">
        <f>_xlfn.XLOOKUP($A152,'BACK DATA'!$A:$A,'BACK DATA'!$B:$B)</f>
        <v>AFIAS</v>
      </c>
      <c r="C152" s="9">
        <v>2023</v>
      </c>
      <c r="D152" s="9" t="str">
        <f>_xlfn.XLOOKUP($A152,'BACK DATA'!$A:$A,'BACK DATA'!$C:$C)</f>
        <v>T3</v>
      </c>
      <c r="E152" s="17">
        <f>COUNTIFS('Raw Data'!$C:$C,'파트별 아이템별 차트'!$B152,'Raw Data'!$D:$D,'파트별 아이템별 차트'!$D152,'Raw Data'!$A:$A,'파트별 아이템별 차트'!$C152,'Raw Data'!$B:$B,'파트별 아이템별 차트'!E$2)</f>
        <v>0</v>
      </c>
      <c r="F152" s="18">
        <f>COUNTIFS('Raw Data'!$C:$C,'파트별 아이템별 차트'!$B152,'Raw Data'!$D:$D,'파트별 아이템별 차트'!$D152,'Raw Data'!$A:$A,'파트별 아이템별 차트'!$C152,'Raw Data'!$B:$B,'파트별 아이템별 차트'!F$2)</f>
        <v>0</v>
      </c>
      <c r="G152" s="18">
        <f>COUNTIFS('Raw Data'!$C:$C,'파트별 아이템별 차트'!$B152,'Raw Data'!$D:$D,'파트별 아이템별 차트'!$D152,'Raw Data'!$A:$A,'파트별 아이템별 차트'!$C152,'Raw Data'!$B:$B,'파트별 아이템별 차트'!G$2)</f>
        <v>0</v>
      </c>
      <c r="H152" s="18">
        <f>COUNTIFS('Raw Data'!$C:$C,'파트별 아이템별 차트'!$B152,'Raw Data'!$D:$D,'파트별 아이템별 차트'!$D152,'Raw Data'!$A:$A,'파트별 아이템별 차트'!$C152,'Raw Data'!$B:$B,'파트별 아이템별 차트'!H$2)</f>
        <v>0</v>
      </c>
      <c r="I152" s="18">
        <f>COUNTIFS('Raw Data'!$C:$C,'파트별 아이템별 차트'!$B152,'Raw Data'!$D:$D,'파트별 아이템별 차트'!$D152,'Raw Data'!$A:$A,'파트별 아이템별 차트'!$C152,'Raw Data'!$B:$B,'파트별 아이템별 차트'!I$2)</f>
        <v>0</v>
      </c>
      <c r="J152" s="18">
        <f>COUNTIFS('Raw Data'!$C:$C,'파트별 아이템별 차트'!$B152,'Raw Data'!$D:$D,'파트별 아이템별 차트'!$D152,'Raw Data'!$A:$A,'파트별 아이템별 차트'!$C152,'Raw Data'!$B:$B,'파트별 아이템별 차트'!J$2)</f>
        <v>2</v>
      </c>
      <c r="K152" s="18">
        <f>COUNTIFS('Raw Data'!$C:$C,'파트별 아이템별 차트'!$B152,'Raw Data'!$D:$D,'파트별 아이템별 차트'!$D152,'Raw Data'!$A:$A,'파트별 아이템별 차트'!$C152,'Raw Data'!$B:$B,'파트별 아이템별 차트'!K$2)</f>
        <v>2</v>
      </c>
      <c r="L152" s="18">
        <f>COUNTIFS('Raw Data'!$C:$C,'파트별 아이템별 차트'!$B152,'Raw Data'!$D:$D,'파트별 아이템별 차트'!$D152,'Raw Data'!$A:$A,'파트별 아이템별 차트'!$C152,'Raw Data'!$B:$B,'파트별 아이템별 차트'!L$2)</f>
        <v>1</v>
      </c>
      <c r="M152" s="18">
        <f>COUNTIFS('Raw Data'!$C:$C,'파트별 아이템별 차트'!$B152,'Raw Data'!$D:$D,'파트별 아이템별 차트'!$D152,'Raw Data'!$A:$A,'파트별 아이템별 차트'!$C152,'Raw Data'!$B:$B,'파트별 아이템별 차트'!M$2)</f>
        <v>0</v>
      </c>
      <c r="N152" s="18">
        <f>COUNTIFS('Raw Data'!$C:$C,'파트별 아이템별 차트'!$B152,'Raw Data'!$D:$D,'파트별 아이템별 차트'!$D152,'Raw Data'!$A:$A,'파트별 아이템별 차트'!$C152,'Raw Data'!$B:$B,'파트별 아이템별 차트'!N$2)</f>
        <v>7</v>
      </c>
      <c r="O152" s="18">
        <f>COUNTIFS('Raw Data'!$C:$C,'파트별 아이템별 차트'!$B152,'Raw Data'!$D:$D,'파트별 아이템별 차트'!$D152,'Raw Data'!$A:$A,'파트별 아이템별 차트'!$C152,'Raw Data'!$B:$B,'파트별 아이템별 차트'!O$2)</f>
        <v>6</v>
      </c>
      <c r="P152" s="19">
        <f>COUNTIFS('Raw Data'!$C:$C,'파트별 아이템별 차트'!$B152,'Raw Data'!$D:$D,'파트별 아이템별 차트'!$D152,'Raw Data'!$A:$A,'파트별 아이템별 차트'!$C152,'Raw Data'!$B:$B,'파트별 아이템별 차트'!P$2)</f>
        <v>4</v>
      </c>
      <c r="Q152" s="10">
        <f t="shared" si="132"/>
        <v>22</v>
      </c>
    </row>
    <row r="153" spans="1:17">
      <c r="A153" s="7">
        <f t="shared" ref="A153" si="142">A151+1</f>
        <v>74</v>
      </c>
      <c r="B153" s="7" t="str">
        <f>_xlfn.XLOOKUP($A153,'BACK DATA'!$A:$A,'BACK DATA'!$B:$B)</f>
        <v>AFIAS</v>
      </c>
      <c r="C153" s="7">
        <v>2022</v>
      </c>
      <c r="D153" s="7" t="str">
        <f>_xlfn.XLOOKUP($A153,'BACK DATA'!$A:$A,'BACK DATA'!$C:$C)</f>
        <v>NT-proBNP</v>
      </c>
      <c r="E153" s="14">
        <f>COUNTIFS('Raw Data'!$C:$C,'파트별 아이템별 차트'!$B153,'Raw Data'!$D:$D,'파트별 아이템별 차트'!$D153,'Raw Data'!$A:$A,'파트별 아이템별 차트'!$C153,'Raw Data'!$B:$B,'파트별 아이템별 차트'!E$2)</f>
        <v>4</v>
      </c>
      <c r="F153" s="15">
        <f>COUNTIFS('Raw Data'!$C:$C,'파트별 아이템별 차트'!$B153,'Raw Data'!$D:$D,'파트별 아이템별 차트'!$D153,'Raw Data'!$A:$A,'파트별 아이템별 차트'!$C153,'Raw Data'!$B:$B,'파트별 아이템별 차트'!F$2)</f>
        <v>1</v>
      </c>
      <c r="G153" s="15">
        <f>COUNTIFS('Raw Data'!$C:$C,'파트별 아이템별 차트'!$B153,'Raw Data'!$D:$D,'파트별 아이템별 차트'!$D153,'Raw Data'!$A:$A,'파트별 아이템별 차트'!$C153,'Raw Data'!$B:$B,'파트별 아이템별 차트'!G$2)</f>
        <v>0</v>
      </c>
      <c r="H153" s="15">
        <f>COUNTIFS('Raw Data'!$C:$C,'파트별 아이템별 차트'!$B153,'Raw Data'!$D:$D,'파트별 아이템별 차트'!$D153,'Raw Data'!$A:$A,'파트별 아이템별 차트'!$C153,'Raw Data'!$B:$B,'파트별 아이템별 차트'!H$2)</f>
        <v>1</v>
      </c>
      <c r="I153" s="15">
        <f>COUNTIFS('Raw Data'!$C:$C,'파트별 아이템별 차트'!$B153,'Raw Data'!$D:$D,'파트별 아이템별 차트'!$D153,'Raw Data'!$A:$A,'파트별 아이템별 차트'!$C153,'Raw Data'!$B:$B,'파트별 아이템별 차트'!I$2)</f>
        <v>1</v>
      </c>
      <c r="J153" s="15">
        <f>COUNTIFS('Raw Data'!$C:$C,'파트별 아이템별 차트'!$B153,'Raw Data'!$D:$D,'파트별 아이템별 차트'!$D153,'Raw Data'!$A:$A,'파트별 아이템별 차트'!$C153,'Raw Data'!$B:$B,'파트별 아이템별 차트'!J$2)</f>
        <v>0</v>
      </c>
      <c r="K153" s="15">
        <f>COUNTIFS('Raw Data'!$C:$C,'파트별 아이템별 차트'!$B153,'Raw Data'!$D:$D,'파트별 아이템별 차트'!$D153,'Raw Data'!$A:$A,'파트별 아이템별 차트'!$C153,'Raw Data'!$B:$B,'파트별 아이템별 차트'!K$2)</f>
        <v>0</v>
      </c>
      <c r="L153" s="15">
        <f>COUNTIFS('Raw Data'!$C:$C,'파트별 아이템별 차트'!$B153,'Raw Data'!$D:$D,'파트별 아이템별 차트'!$D153,'Raw Data'!$A:$A,'파트별 아이템별 차트'!$C153,'Raw Data'!$B:$B,'파트별 아이템별 차트'!L$2)</f>
        <v>1</v>
      </c>
      <c r="M153" s="15">
        <f>COUNTIFS('Raw Data'!$C:$C,'파트별 아이템별 차트'!$B153,'Raw Data'!$D:$D,'파트별 아이템별 차트'!$D153,'Raw Data'!$A:$A,'파트별 아이템별 차트'!$C153,'Raw Data'!$B:$B,'파트별 아이템별 차트'!M$2)</f>
        <v>1</v>
      </c>
      <c r="N153" s="15">
        <f>COUNTIFS('Raw Data'!$C:$C,'파트별 아이템별 차트'!$B153,'Raw Data'!$D:$D,'파트별 아이템별 차트'!$D153,'Raw Data'!$A:$A,'파트별 아이템별 차트'!$C153,'Raw Data'!$B:$B,'파트별 아이템별 차트'!N$2)</f>
        <v>1</v>
      </c>
      <c r="O153" s="15">
        <f>COUNTIFS('Raw Data'!$C:$C,'파트별 아이템별 차트'!$B153,'Raw Data'!$D:$D,'파트별 아이템별 차트'!$D153,'Raw Data'!$A:$A,'파트별 아이템별 차트'!$C153,'Raw Data'!$B:$B,'파트별 아이템별 차트'!O$2)</f>
        <v>0</v>
      </c>
      <c r="P153" s="16">
        <f>COUNTIFS('Raw Data'!$C:$C,'파트별 아이템별 차트'!$B153,'Raw Data'!$D:$D,'파트별 아이템별 차트'!$D153,'Raw Data'!$A:$A,'파트별 아이템별 차트'!$C153,'Raw Data'!$B:$B,'파트별 아이템별 차트'!P$2)</f>
        <v>1</v>
      </c>
      <c r="Q153" s="8">
        <f t="shared" si="132"/>
        <v>11</v>
      </c>
    </row>
    <row r="154" spans="1:17">
      <c r="A154" s="9">
        <f t="shared" ref="A154" si="143">A153</f>
        <v>74</v>
      </c>
      <c r="B154" s="9" t="str">
        <f>_xlfn.XLOOKUP($A154,'BACK DATA'!$A:$A,'BACK DATA'!$B:$B)</f>
        <v>AFIAS</v>
      </c>
      <c r="C154" s="9">
        <v>2023</v>
      </c>
      <c r="D154" s="9" t="str">
        <f>_xlfn.XLOOKUP($A154,'BACK DATA'!$A:$A,'BACK DATA'!$C:$C)</f>
        <v>NT-proBNP</v>
      </c>
      <c r="E154" s="17">
        <f>COUNTIFS('Raw Data'!$C:$C,'파트별 아이템별 차트'!$B154,'Raw Data'!$D:$D,'파트별 아이템별 차트'!$D154,'Raw Data'!$A:$A,'파트별 아이템별 차트'!$C154,'Raw Data'!$B:$B,'파트별 아이템별 차트'!E$2)</f>
        <v>3</v>
      </c>
      <c r="F154" s="18">
        <f>COUNTIFS('Raw Data'!$C:$C,'파트별 아이템별 차트'!$B154,'Raw Data'!$D:$D,'파트별 아이템별 차트'!$D154,'Raw Data'!$A:$A,'파트별 아이템별 차트'!$C154,'Raw Data'!$B:$B,'파트별 아이템별 차트'!F$2)</f>
        <v>0</v>
      </c>
      <c r="G154" s="18">
        <f>COUNTIFS('Raw Data'!$C:$C,'파트별 아이템별 차트'!$B154,'Raw Data'!$D:$D,'파트별 아이템별 차트'!$D154,'Raw Data'!$A:$A,'파트별 아이템별 차트'!$C154,'Raw Data'!$B:$B,'파트별 아이템별 차트'!G$2)</f>
        <v>2</v>
      </c>
      <c r="H154" s="18">
        <f>COUNTIFS('Raw Data'!$C:$C,'파트별 아이템별 차트'!$B154,'Raw Data'!$D:$D,'파트별 아이템별 차트'!$D154,'Raw Data'!$A:$A,'파트별 아이템별 차트'!$C154,'Raw Data'!$B:$B,'파트별 아이템별 차트'!H$2)</f>
        <v>0</v>
      </c>
      <c r="I154" s="18">
        <f>COUNTIFS('Raw Data'!$C:$C,'파트별 아이템별 차트'!$B154,'Raw Data'!$D:$D,'파트별 아이템별 차트'!$D154,'Raw Data'!$A:$A,'파트별 아이템별 차트'!$C154,'Raw Data'!$B:$B,'파트별 아이템별 차트'!I$2)</f>
        <v>1</v>
      </c>
      <c r="J154" s="18">
        <f>COUNTIFS('Raw Data'!$C:$C,'파트별 아이템별 차트'!$B154,'Raw Data'!$D:$D,'파트별 아이템별 차트'!$D154,'Raw Data'!$A:$A,'파트별 아이템별 차트'!$C154,'Raw Data'!$B:$B,'파트별 아이템별 차트'!J$2)</f>
        <v>1</v>
      </c>
      <c r="K154" s="18">
        <f>COUNTIFS('Raw Data'!$C:$C,'파트별 아이템별 차트'!$B154,'Raw Data'!$D:$D,'파트별 아이템별 차트'!$D154,'Raw Data'!$A:$A,'파트별 아이템별 차트'!$C154,'Raw Data'!$B:$B,'파트별 아이템별 차트'!K$2)</f>
        <v>0</v>
      </c>
      <c r="L154" s="18">
        <f>COUNTIFS('Raw Data'!$C:$C,'파트별 아이템별 차트'!$B154,'Raw Data'!$D:$D,'파트별 아이템별 차트'!$D154,'Raw Data'!$A:$A,'파트별 아이템별 차트'!$C154,'Raw Data'!$B:$B,'파트별 아이템별 차트'!L$2)</f>
        <v>2</v>
      </c>
      <c r="M154" s="18">
        <f>COUNTIFS('Raw Data'!$C:$C,'파트별 아이템별 차트'!$B154,'Raw Data'!$D:$D,'파트별 아이템별 차트'!$D154,'Raw Data'!$A:$A,'파트별 아이템별 차트'!$C154,'Raw Data'!$B:$B,'파트별 아이템별 차트'!M$2)</f>
        <v>1</v>
      </c>
      <c r="N154" s="18">
        <f>COUNTIFS('Raw Data'!$C:$C,'파트별 아이템별 차트'!$B154,'Raw Data'!$D:$D,'파트별 아이템별 차트'!$D154,'Raw Data'!$A:$A,'파트별 아이템별 차트'!$C154,'Raw Data'!$B:$B,'파트별 아이템별 차트'!N$2)</f>
        <v>1</v>
      </c>
      <c r="O154" s="18">
        <f>COUNTIFS('Raw Data'!$C:$C,'파트별 아이템별 차트'!$B154,'Raw Data'!$D:$D,'파트별 아이템별 차트'!$D154,'Raw Data'!$A:$A,'파트별 아이템별 차트'!$C154,'Raw Data'!$B:$B,'파트별 아이템별 차트'!O$2)</f>
        <v>5</v>
      </c>
      <c r="P154" s="19">
        <f>COUNTIFS('Raw Data'!$C:$C,'파트별 아이템별 차트'!$B154,'Raw Data'!$D:$D,'파트별 아이템별 차트'!$D154,'Raw Data'!$A:$A,'파트별 아이템별 차트'!$C154,'Raw Data'!$B:$B,'파트별 아이템별 차트'!P$2)</f>
        <v>5</v>
      </c>
      <c r="Q154" s="10">
        <f t="shared" si="132"/>
        <v>21</v>
      </c>
    </row>
    <row r="155" spans="1:17">
      <c r="A155" s="7">
        <f t="shared" ref="A155" si="144">A153+1</f>
        <v>75</v>
      </c>
      <c r="B155" s="7" t="str">
        <f>_xlfn.XLOOKUP($A155,'BACK DATA'!$A:$A,'BACK DATA'!$B:$B)</f>
        <v>AFIAS</v>
      </c>
      <c r="C155" s="7">
        <v>2022</v>
      </c>
      <c r="D155" s="7" t="str">
        <f>_xlfn.XLOOKUP($A155,'BACK DATA'!$A:$A,'BACK DATA'!$C:$C)</f>
        <v>CRP</v>
      </c>
      <c r="E155" s="14">
        <f>COUNTIFS('Raw Data'!$C:$C,'파트별 아이템별 차트'!$B155,'Raw Data'!$D:$D,'파트별 아이템별 차트'!$D155,'Raw Data'!$A:$A,'파트별 아이템별 차트'!$C155,'Raw Data'!$B:$B,'파트별 아이템별 차트'!E$2)</f>
        <v>2</v>
      </c>
      <c r="F155" s="15">
        <f>COUNTIFS('Raw Data'!$C:$C,'파트별 아이템별 차트'!$B155,'Raw Data'!$D:$D,'파트별 아이템별 차트'!$D155,'Raw Data'!$A:$A,'파트별 아이템별 차트'!$C155,'Raw Data'!$B:$B,'파트별 아이템별 차트'!F$2)</f>
        <v>2</v>
      </c>
      <c r="G155" s="15">
        <f>COUNTIFS('Raw Data'!$C:$C,'파트별 아이템별 차트'!$B155,'Raw Data'!$D:$D,'파트별 아이템별 차트'!$D155,'Raw Data'!$A:$A,'파트별 아이템별 차트'!$C155,'Raw Data'!$B:$B,'파트별 아이템별 차트'!G$2)</f>
        <v>1</v>
      </c>
      <c r="H155" s="15">
        <f>COUNTIFS('Raw Data'!$C:$C,'파트별 아이템별 차트'!$B155,'Raw Data'!$D:$D,'파트별 아이템별 차트'!$D155,'Raw Data'!$A:$A,'파트별 아이템별 차트'!$C155,'Raw Data'!$B:$B,'파트별 아이템별 차트'!H$2)</f>
        <v>0</v>
      </c>
      <c r="I155" s="15">
        <f>COUNTIFS('Raw Data'!$C:$C,'파트별 아이템별 차트'!$B155,'Raw Data'!$D:$D,'파트별 아이템별 차트'!$D155,'Raw Data'!$A:$A,'파트별 아이템별 차트'!$C155,'Raw Data'!$B:$B,'파트별 아이템별 차트'!I$2)</f>
        <v>0</v>
      </c>
      <c r="J155" s="15">
        <f>COUNTIFS('Raw Data'!$C:$C,'파트별 아이템별 차트'!$B155,'Raw Data'!$D:$D,'파트별 아이템별 차트'!$D155,'Raw Data'!$A:$A,'파트별 아이템별 차트'!$C155,'Raw Data'!$B:$B,'파트별 아이템별 차트'!J$2)</f>
        <v>0</v>
      </c>
      <c r="K155" s="15">
        <f>COUNTIFS('Raw Data'!$C:$C,'파트별 아이템별 차트'!$B155,'Raw Data'!$D:$D,'파트별 아이템별 차트'!$D155,'Raw Data'!$A:$A,'파트별 아이템별 차트'!$C155,'Raw Data'!$B:$B,'파트별 아이템별 차트'!K$2)</f>
        <v>0</v>
      </c>
      <c r="L155" s="15">
        <f>COUNTIFS('Raw Data'!$C:$C,'파트별 아이템별 차트'!$B155,'Raw Data'!$D:$D,'파트별 아이템별 차트'!$D155,'Raw Data'!$A:$A,'파트별 아이템별 차트'!$C155,'Raw Data'!$B:$B,'파트별 아이템별 차트'!L$2)</f>
        <v>0</v>
      </c>
      <c r="M155" s="15">
        <f>COUNTIFS('Raw Data'!$C:$C,'파트별 아이템별 차트'!$B155,'Raw Data'!$D:$D,'파트별 아이템별 차트'!$D155,'Raw Data'!$A:$A,'파트별 아이템별 차트'!$C155,'Raw Data'!$B:$B,'파트별 아이템별 차트'!M$2)</f>
        <v>1</v>
      </c>
      <c r="N155" s="15">
        <f>COUNTIFS('Raw Data'!$C:$C,'파트별 아이템별 차트'!$B155,'Raw Data'!$D:$D,'파트별 아이템별 차트'!$D155,'Raw Data'!$A:$A,'파트별 아이템별 차트'!$C155,'Raw Data'!$B:$B,'파트별 아이템별 차트'!N$2)</f>
        <v>1</v>
      </c>
      <c r="O155" s="15">
        <f>COUNTIFS('Raw Data'!$C:$C,'파트별 아이템별 차트'!$B155,'Raw Data'!$D:$D,'파트별 아이템별 차트'!$D155,'Raw Data'!$A:$A,'파트별 아이템별 차트'!$C155,'Raw Data'!$B:$B,'파트별 아이템별 차트'!O$2)</f>
        <v>0</v>
      </c>
      <c r="P155" s="16">
        <f>COUNTIFS('Raw Data'!$C:$C,'파트별 아이템별 차트'!$B155,'Raw Data'!$D:$D,'파트별 아이템별 차트'!$D155,'Raw Data'!$A:$A,'파트별 아이템별 차트'!$C155,'Raw Data'!$B:$B,'파트별 아이템별 차트'!P$2)</f>
        <v>0</v>
      </c>
      <c r="Q155" s="8">
        <f t="shared" si="132"/>
        <v>7</v>
      </c>
    </row>
    <row r="156" spans="1:17">
      <c r="A156" s="9">
        <f t="shared" ref="A156" si="145">A155</f>
        <v>75</v>
      </c>
      <c r="B156" s="9" t="str">
        <f>_xlfn.XLOOKUP($A156,'BACK DATA'!$A:$A,'BACK DATA'!$B:$B)</f>
        <v>AFIAS</v>
      </c>
      <c r="C156" s="9">
        <v>2023</v>
      </c>
      <c r="D156" s="9" t="str">
        <f>_xlfn.XLOOKUP($A156,'BACK DATA'!$A:$A,'BACK DATA'!$C:$C)</f>
        <v>CRP</v>
      </c>
      <c r="E156" s="17">
        <f>COUNTIFS('Raw Data'!$C:$C,'파트별 아이템별 차트'!$B156,'Raw Data'!$D:$D,'파트별 아이템별 차트'!$D156,'Raw Data'!$A:$A,'파트별 아이템별 차트'!$C156,'Raw Data'!$B:$B,'파트별 아이템별 차트'!E$2)</f>
        <v>1</v>
      </c>
      <c r="F156" s="18">
        <f>COUNTIFS('Raw Data'!$C:$C,'파트별 아이템별 차트'!$B156,'Raw Data'!$D:$D,'파트별 아이템별 차트'!$D156,'Raw Data'!$A:$A,'파트별 아이템별 차트'!$C156,'Raw Data'!$B:$B,'파트별 아이템별 차트'!F$2)</f>
        <v>0</v>
      </c>
      <c r="G156" s="18">
        <f>COUNTIFS('Raw Data'!$C:$C,'파트별 아이템별 차트'!$B156,'Raw Data'!$D:$D,'파트별 아이템별 차트'!$D156,'Raw Data'!$A:$A,'파트별 아이템별 차트'!$C156,'Raw Data'!$B:$B,'파트별 아이템별 차트'!G$2)</f>
        <v>0</v>
      </c>
      <c r="H156" s="18">
        <f>COUNTIFS('Raw Data'!$C:$C,'파트별 아이템별 차트'!$B156,'Raw Data'!$D:$D,'파트별 아이템별 차트'!$D156,'Raw Data'!$A:$A,'파트별 아이템별 차트'!$C156,'Raw Data'!$B:$B,'파트별 아이템별 차트'!H$2)</f>
        <v>1</v>
      </c>
      <c r="I156" s="18">
        <f>COUNTIFS('Raw Data'!$C:$C,'파트별 아이템별 차트'!$B156,'Raw Data'!$D:$D,'파트별 아이템별 차트'!$D156,'Raw Data'!$A:$A,'파트별 아이템별 차트'!$C156,'Raw Data'!$B:$B,'파트별 아이템별 차트'!I$2)</f>
        <v>1</v>
      </c>
      <c r="J156" s="18">
        <f>COUNTIFS('Raw Data'!$C:$C,'파트별 아이템별 차트'!$B156,'Raw Data'!$D:$D,'파트별 아이템별 차트'!$D156,'Raw Data'!$A:$A,'파트별 아이템별 차트'!$C156,'Raw Data'!$B:$B,'파트별 아이템별 차트'!J$2)</f>
        <v>5</v>
      </c>
      <c r="K156" s="18">
        <f>COUNTIFS('Raw Data'!$C:$C,'파트별 아이템별 차트'!$B156,'Raw Data'!$D:$D,'파트별 아이템별 차트'!$D156,'Raw Data'!$A:$A,'파트별 아이템별 차트'!$C156,'Raw Data'!$B:$B,'파트별 아이템별 차트'!K$2)</f>
        <v>0</v>
      </c>
      <c r="L156" s="18">
        <f>COUNTIFS('Raw Data'!$C:$C,'파트별 아이템별 차트'!$B156,'Raw Data'!$D:$D,'파트별 아이템별 차트'!$D156,'Raw Data'!$A:$A,'파트별 아이템별 차트'!$C156,'Raw Data'!$B:$B,'파트별 아이템별 차트'!L$2)</f>
        <v>1</v>
      </c>
      <c r="M156" s="18">
        <f>COUNTIFS('Raw Data'!$C:$C,'파트별 아이템별 차트'!$B156,'Raw Data'!$D:$D,'파트별 아이템별 차트'!$D156,'Raw Data'!$A:$A,'파트별 아이템별 차트'!$C156,'Raw Data'!$B:$B,'파트별 아이템별 차트'!M$2)</f>
        <v>1</v>
      </c>
      <c r="N156" s="18">
        <f>COUNTIFS('Raw Data'!$C:$C,'파트별 아이템별 차트'!$B156,'Raw Data'!$D:$D,'파트별 아이템별 차트'!$D156,'Raw Data'!$A:$A,'파트별 아이템별 차트'!$C156,'Raw Data'!$B:$B,'파트별 아이템별 차트'!N$2)</f>
        <v>3</v>
      </c>
      <c r="O156" s="18">
        <f>COUNTIFS('Raw Data'!$C:$C,'파트별 아이템별 차트'!$B156,'Raw Data'!$D:$D,'파트별 아이템별 차트'!$D156,'Raw Data'!$A:$A,'파트별 아이템별 차트'!$C156,'Raw Data'!$B:$B,'파트별 아이템별 차트'!O$2)</f>
        <v>6</v>
      </c>
      <c r="P156" s="19">
        <f>COUNTIFS('Raw Data'!$C:$C,'파트별 아이템별 차트'!$B156,'Raw Data'!$D:$D,'파트별 아이템별 차트'!$D156,'Raw Data'!$A:$A,'파트별 아이템별 차트'!$C156,'Raw Data'!$B:$B,'파트별 아이템별 차트'!P$2)</f>
        <v>0</v>
      </c>
      <c r="Q156" s="10">
        <f t="shared" si="132"/>
        <v>19</v>
      </c>
    </row>
    <row r="157" spans="1:17">
      <c r="A157" s="7">
        <f t="shared" ref="A157" si="146">A155+1</f>
        <v>76</v>
      </c>
      <c r="B157" s="7" t="str">
        <f>_xlfn.XLOOKUP($A157,'BACK DATA'!$A:$A,'BACK DATA'!$B:$B)</f>
        <v>AFIAS</v>
      </c>
      <c r="C157" s="7">
        <v>2022</v>
      </c>
      <c r="D157" s="7" t="str">
        <f>_xlfn.XLOOKUP($A157,'BACK DATA'!$A:$A,'BACK DATA'!$C:$C)</f>
        <v>D-Dimer</v>
      </c>
      <c r="E157" s="14">
        <f>COUNTIFS('Raw Data'!$C:$C,'파트별 아이템별 차트'!$B157,'Raw Data'!$D:$D,'파트별 아이템별 차트'!$D157,'Raw Data'!$A:$A,'파트별 아이템별 차트'!$C157,'Raw Data'!$B:$B,'파트별 아이템별 차트'!E$2)</f>
        <v>0</v>
      </c>
      <c r="F157" s="15">
        <f>COUNTIFS('Raw Data'!$C:$C,'파트별 아이템별 차트'!$B157,'Raw Data'!$D:$D,'파트별 아이템별 차트'!$D157,'Raw Data'!$A:$A,'파트별 아이템별 차트'!$C157,'Raw Data'!$B:$B,'파트별 아이템별 차트'!F$2)</f>
        <v>4</v>
      </c>
      <c r="G157" s="15">
        <f>COUNTIFS('Raw Data'!$C:$C,'파트별 아이템별 차트'!$B157,'Raw Data'!$D:$D,'파트별 아이템별 차트'!$D157,'Raw Data'!$A:$A,'파트별 아이템별 차트'!$C157,'Raw Data'!$B:$B,'파트별 아이템별 차트'!G$2)</f>
        <v>1</v>
      </c>
      <c r="H157" s="15">
        <f>COUNTIFS('Raw Data'!$C:$C,'파트별 아이템별 차트'!$B157,'Raw Data'!$D:$D,'파트별 아이템별 차트'!$D157,'Raw Data'!$A:$A,'파트별 아이템별 차트'!$C157,'Raw Data'!$B:$B,'파트별 아이템별 차트'!H$2)</f>
        <v>1</v>
      </c>
      <c r="I157" s="15">
        <f>COUNTIFS('Raw Data'!$C:$C,'파트별 아이템별 차트'!$B157,'Raw Data'!$D:$D,'파트별 아이템별 차트'!$D157,'Raw Data'!$A:$A,'파트별 아이템별 차트'!$C157,'Raw Data'!$B:$B,'파트별 아이템별 차트'!I$2)</f>
        <v>1</v>
      </c>
      <c r="J157" s="15">
        <f>COUNTIFS('Raw Data'!$C:$C,'파트별 아이템별 차트'!$B157,'Raw Data'!$D:$D,'파트별 아이템별 차트'!$D157,'Raw Data'!$A:$A,'파트별 아이템별 차트'!$C157,'Raw Data'!$B:$B,'파트별 아이템별 차트'!J$2)</f>
        <v>0</v>
      </c>
      <c r="K157" s="15">
        <f>COUNTIFS('Raw Data'!$C:$C,'파트별 아이템별 차트'!$B157,'Raw Data'!$D:$D,'파트별 아이템별 차트'!$D157,'Raw Data'!$A:$A,'파트별 아이템별 차트'!$C157,'Raw Data'!$B:$B,'파트별 아이템별 차트'!K$2)</f>
        <v>2</v>
      </c>
      <c r="L157" s="15">
        <f>COUNTIFS('Raw Data'!$C:$C,'파트별 아이템별 차트'!$B157,'Raw Data'!$D:$D,'파트별 아이템별 차트'!$D157,'Raw Data'!$A:$A,'파트별 아이템별 차트'!$C157,'Raw Data'!$B:$B,'파트별 아이템별 차트'!L$2)</f>
        <v>4</v>
      </c>
      <c r="M157" s="15">
        <f>COUNTIFS('Raw Data'!$C:$C,'파트별 아이템별 차트'!$B157,'Raw Data'!$D:$D,'파트별 아이템별 차트'!$D157,'Raw Data'!$A:$A,'파트별 아이템별 차트'!$C157,'Raw Data'!$B:$B,'파트별 아이템별 차트'!M$2)</f>
        <v>0</v>
      </c>
      <c r="N157" s="15">
        <f>COUNTIFS('Raw Data'!$C:$C,'파트별 아이템별 차트'!$B157,'Raw Data'!$D:$D,'파트별 아이템별 차트'!$D157,'Raw Data'!$A:$A,'파트별 아이템별 차트'!$C157,'Raw Data'!$B:$B,'파트별 아이템별 차트'!N$2)</f>
        <v>1</v>
      </c>
      <c r="O157" s="15">
        <f>COUNTIFS('Raw Data'!$C:$C,'파트별 아이템별 차트'!$B157,'Raw Data'!$D:$D,'파트별 아이템별 차트'!$D157,'Raw Data'!$A:$A,'파트별 아이템별 차트'!$C157,'Raw Data'!$B:$B,'파트별 아이템별 차트'!O$2)</f>
        <v>0</v>
      </c>
      <c r="P157" s="16">
        <f>COUNTIFS('Raw Data'!$C:$C,'파트별 아이템별 차트'!$B157,'Raw Data'!$D:$D,'파트별 아이템별 차트'!$D157,'Raw Data'!$A:$A,'파트별 아이템별 차트'!$C157,'Raw Data'!$B:$B,'파트별 아이템별 차트'!P$2)</f>
        <v>0</v>
      </c>
      <c r="Q157" s="8">
        <f t="shared" si="132"/>
        <v>14</v>
      </c>
    </row>
    <row r="158" spans="1:17">
      <c r="A158" s="9">
        <f t="shared" ref="A158" si="147">A157</f>
        <v>76</v>
      </c>
      <c r="B158" s="9" t="str">
        <f>_xlfn.XLOOKUP($A158,'BACK DATA'!$A:$A,'BACK DATA'!$B:$B)</f>
        <v>AFIAS</v>
      </c>
      <c r="C158" s="9">
        <v>2023</v>
      </c>
      <c r="D158" s="9" t="str">
        <f>_xlfn.XLOOKUP($A158,'BACK DATA'!$A:$A,'BACK DATA'!$C:$C)</f>
        <v>D-Dimer</v>
      </c>
      <c r="E158" s="17">
        <f>COUNTIFS('Raw Data'!$C:$C,'파트별 아이템별 차트'!$B158,'Raw Data'!$D:$D,'파트별 아이템별 차트'!$D158,'Raw Data'!$A:$A,'파트별 아이템별 차트'!$C158,'Raw Data'!$B:$B,'파트별 아이템별 차트'!E$2)</f>
        <v>4</v>
      </c>
      <c r="F158" s="18">
        <f>COUNTIFS('Raw Data'!$C:$C,'파트별 아이템별 차트'!$B158,'Raw Data'!$D:$D,'파트별 아이템별 차트'!$D158,'Raw Data'!$A:$A,'파트별 아이템별 차트'!$C158,'Raw Data'!$B:$B,'파트별 아이템별 차트'!F$2)</f>
        <v>2</v>
      </c>
      <c r="G158" s="18">
        <f>COUNTIFS('Raw Data'!$C:$C,'파트별 아이템별 차트'!$B158,'Raw Data'!$D:$D,'파트별 아이템별 차트'!$D158,'Raw Data'!$A:$A,'파트별 아이템별 차트'!$C158,'Raw Data'!$B:$B,'파트별 아이템별 차트'!G$2)</f>
        <v>1</v>
      </c>
      <c r="H158" s="18">
        <f>COUNTIFS('Raw Data'!$C:$C,'파트별 아이템별 차트'!$B158,'Raw Data'!$D:$D,'파트별 아이템별 차트'!$D158,'Raw Data'!$A:$A,'파트별 아이템별 차트'!$C158,'Raw Data'!$B:$B,'파트별 아이템별 차트'!H$2)</f>
        <v>0</v>
      </c>
      <c r="I158" s="18">
        <f>COUNTIFS('Raw Data'!$C:$C,'파트별 아이템별 차트'!$B158,'Raw Data'!$D:$D,'파트별 아이템별 차트'!$D158,'Raw Data'!$A:$A,'파트별 아이템별 차트'!$C158,'Raw Data'!$B:$B,'파트별 아이템별 차트'!I$2)</f>
        <v>0</v>
      </c>
      <c r="J158" s="18">
        <f>COUNTIFS('Raw Data'!$C:$C,'파트별 아이템별 차트'!$B158,'Raw Data'!$D:$D,'파트별 아이템별 차트'!$D158,'Raw Data'!$A:$A,'파트별 아이템별 차트'!$C158,'Raw Data'!$B:$B,'파트별 아이템별 차트'!J$2)</f>
        <v>0</v>
      </c>
      <c r="K158" s="18">
        <f>COUNTIFS('Raw Data'!$C:$C,'파트별 아이템별 차트'!$B158,'Raw Data'!$D:$D,'파트별 아이템별 차트'!$D158,'Raw Data'!$A:$A,'파트별 아이템별 차트'!$C158,'Raw Data'!$B:$B,'파트별 아이템별 차트'!K$2)</f>
        <v>3</v>
      </c>
      <c r="L158" s="18">
        <f>COUNTIFS('Raw Data'!$C:$C,'파트별 아이템별 차트'!$B158,'Raw Data'!$D:$D,'파트별 아이템별 차트'!$D158,'Raw Data'!$A:$A,'파트별 아이템별 차트'!$C158,'Raw Data'!$B:$B,'파트별 아이템별 차트'!L$2)</f>
        <v>1</v>
      </c>
      <c r="M158" s="18">
        <f>COUNTIFS('Raw Data'!$C:$C,'파트별 아이템별 차트'!$B158,'Raw Data'!$D:$D,'파트별 아이템별 차트'!$D158,'Raw Data'!$A:$A,'파트별 아이템별 차트'!$C158,'Raw Data'!$B:$B,'파트별 아이템별 차트'!M$2)</f>
        <v>2</v>
      </c>
      <c r="N158" s="18">
        <f>COUNTIFS('Raw Data'!$C:$C,'파트별 아이템별 차트'!$B158,'Raw Data'!$D:$D,'파트별 아이템별 차트'!$D158,'Raw Data'!$A:$A,'파트별 아이템별 차트'!$C158,'Raw Data'!$B:$B,'파트별 아이템별 차트'!N$2)</f>
        <v>2</v>
      </c>
      <c r="O158" s="18">
        <f>COUNTIFS('Raw Data'!$C:$C,'파트별 아이템별 차트'!$B158,'Raw Data'!$D:$D,'파트별 아이템별 차트'!$D158,'Raw Data'!$A:$A,'파트별 아이템별 차트'!$C158,'Raw Data'!$B:$B,'파트별 아이템별 차트'!O$2)</f>
        <v>2</v>
      </c>
      <c r="P158" s="19">
        <f>COUNTIFS('Raw Data'!$C:$C,'파트별 아이템별 차트'!$B158,'Raw Data'!$D:$D,'파트별 아이템별 차트'!$D158,'Raw Data'!$A:$A,'파트별 아이템별 차트'!$C158,'Raw Data'!$B:$B,'파트별 아이템별 차트'!P$2)</f>
        <v>1</v>
      </c>
      <c r="Q158" s="10">
        <f t="shared" si="132"/>
        <v>18</v>
      </c>
    </row>
    <row r="159" spans="1:17">
      <c r="A159" s="7">
        <f t="shared" ref="A159" si="148">A157+1</f>
        <v>77</v>
      </c>
      <c r="B159" s="7" t="str">
        <f>_xlfn.XLOOKUP($A159,'BACK DATA'!$A:$A,'BACK DATA'!$B:$B)</f>
        <v>AFIAS</v>
      </c>
      <c r="C159" s="7">
        <v>2022</v>
      </c>
      <c r="D159" s="7" t="str">
        <f>_xlfn.XLOOKUP($A159,'BACK DATA'!$A:$A,'BACK DATA'!$C:$C)</f>
        <v>Vitamin D</v>
      </c>
      <c r="E159" s="14">
        <f>COUNTIFS('Raw Data'!$C:$C,'파트별 아이템별 차트'!$B159,'Raw Data'!$D:$D,'파트별 아이템별 차트'!$D159,'Raw Data'!$A:$A,'파트별 아이템별 차트'!$C159,'Raw Data'!$B:$B,'파트별 아이템별 차트'!E$2)</f>
        <v>4</v>
      </c>
      <c r="F159" s="15">
        <f>COUNTIFS('Raw Data'!$C:$C,'파트별 아이템별 차트'!$B159,'Raw Data'!$D:$D,'파트별 아이템별 차트'!$D159,'Raw Data'!$A:$A,'파트별 아이템별 차트'!$C159,'Raw Data'!$B:$B,'파트별 아이템별 차트'!F$2)</f>
        <v>1</v>
      </c>
      <c r="G159" s="15">
        <f>COUNTIFS('Raw Data'!$C:$C,'파트별 아이템별 차트'!$B159,'Raw Data'!$D:$D,'파트별 아이템별 차트'!$D159,'Raw Data'!$A:$A,'파트별 아이템별 차트'!$C159,'Raw Data'!$B:$B,'파트별 아이템별 차트'!G$2)</f>
        <v>1</v>
      </c>
      <c r="H159" s="15">
        <f>COUNTIFS('Raw Data'!$C:$C,'파트별 아이템별 차트'!$B159,'Raw Data'!$D:$D,'파트별 아이템별 차트'!$D159,'Raw Data'!$A:$A,'파트별 아이템별 차트'!$C159,'Raw Data'!$B:$B,'파트별 아이템별 차트'!H$2)</f>
        <v>0</v>
      </c>
      <c r="I159" s="15">
        <f>COUNTIFS('Raw Data'!$C:$C,'파트별 아이템별 차트'!$B159,'Raw Data'!$D:$D,'파트별 아이템별 차트'!$D159,'Raw Data'!$A:$A,'파트별 아이템별 차트'!$C159,'Raw Data'!$B:$B,'파트별 아이템별 차트'!I$2)</f>
        <v>1</v>
      </c>
      <c r="J159" s="15">
        <f>COUNTIFS('Raw Data'!$C:$C,'파트별 아이템별 차트'!$B159,'Raw Data'!$D:$D,'파트별 아이템별 차트'!$D159,'Raw Data'!$A:$A,'파트별 아이템별 차트'!$C159,'Raw Data'!$B:$B,'파트별 아이템별 차트'!J$2)</f>
        <v>4</v>
      </c>
      <c r="K159" s="15">
        <f>COUNTIFS('Raw Data'!$C:$C,'파트별 아이템별 차트'!$B159,'Raw Data'!$D:$D,'파트별 아이템별 차트'!$D159,'Raw Data'!$A:$A,'파트별 아이템별 차트'!$C159,'Raw Data'!$B:$B,'파트별 아이템별 차트'!K$2)</f>
        <v>1</v>
      </c>
      <c r="L159" s="15">
        <f>COUNTIFS('Raw Data'!$C:$C,'파트별 아이템별 차트'!$B159,'Raw Data'!$D:$D,'파트별 아이템별 차트'!$D159,'Raw Data'!$A:$A,'파트별 아이템별 차트'!$C159,'Raw Data'!$B:$B,'파트별 아이템별 차트'!L$2)</f>
        <v>1</v>
      </c>
      <c r="M159" s="15">
        <f>COUNTIFS('Raw Data'!$C:$C,'파트별 아이템별 차트'!$B159,'Raw Data'!$D:$D,'파트별 아이템별 차트'!$D159,'Raw Data'!$A:$A,'파트별 아이템별 차트'!$C159,'Raw Data'!$B:$B,'파트별 아이템별 차트'!M$2)</f>
        <v>2</v>
      </c>
      <c r="N159" s="15">
        <f>COUNTIFS('Raw Data'!$C:$C,'파트별 아이템별 차트'!$B159,'Raw Data'!$D:$D,'파트별 아이템별 차트'!$D159,'Raw Data'!$A:$A,'파트별 아이템별 차트'!$C159,'Raw Data'!$B:$B,'파트별 아이템별 차트'!N$2)</f>
        <v>3</v>
      </c>
      <c r="O159" s="15">
        <f>COUNTIFS('Raw Data'!$C:$C,'파트별 아이템별 차트'!$B159,'Raw Data'!$D:$D,'파트별 아이템별 차트'!$D159,'Raw Data'!$A:$A,'파트별 아이템별 차트'!$C159,'Raw Data'!$B:$B,'파트별 아이템별 차트'!O$2)</f>
        <v>0</v>
      </c>
      <c r="P159" s="16">
        <f>COUNTIFS('Raw Data'!$C:$C,'파트별 아이템별 차트'!$B159,'Raw Data'!$D:$D,'파트별 아이템별 차트'!$D159,'Raw Data'!$A:$A,'파트별 아이템별 차트'!$C159,'Raw Data'!$B:$B,'파트별 아이템별 차트'!P$2)</f>
        <v>0</v>
      </c>
      <c r="Q159" s="8">
        <f t="shared" si="132"/>
        <v>18</v>
      </c>
    </row>
    <row r="160" spans="1:17">
      <c r="A160" s="9">
        <f t="shared" ref="A160" si="149">A159</f>
        <v>77</v>
      </c>
      <c r="B160" s="9" t="str">
        <f>_xlfn.XLOOKUP($A160,'BACK DATA'!$A:$A,'BACK DATA'!$B:$B)</f>
        <v>AFIAS</v>
      </c>
      <c r="C160" s="9">
        <v>2023</v>
      </c>
      <c r="D160" s="9" t="str">
        <f>_xlfn.XLOOKUP($A160,'BACK DATA'!$A:$A,'BACK DATA'!$C:$C)</f>
        <v>Vitamin D</v>
      </c>
      <c r="E160" s="17">
        <f>COUNTIFS('Raw Data'!$C:$C,'파트별 아이템별 차트'!$B160,'Raw Data'!$D:$D,'파트별 아이템별 차트'!$D160,'Raw Data'!$A:$A,'파트별 아이템별 차트'!$C160,'Raw Data'!$B:$B,'파트별 아이템별 차트'!E$2)</f>
        <v>1</v>
      </c>
      <c r="F160" s="18">
        <f>COUNTIFS('Raw Data'!$C:$C,'파트별 아이템별 차트'!$B160,'Raw Data'!$D:$D,'파트별 아이템별 차트'!$D160,'Raw Data'!$A:$A,'파트별 아이템별 차트'!$C160,'Raw Data'!$B:$B,'파트별 아이템별 차트'!F$2)</f>
        <v>1</v>
      </c>
      <c r="G160" s="18">
        <f>COUNTIFS('Raw Data'!$C:$C,'파트별 아이템별 차트'!$B160,'Raw Data'!$D:$D,'파트별 아이템별 차트'!$D160,'Raw Data'!$A:$A,'파트별 아이템별 차트'!$C160,'Raw Data'!$B:$B,'파트별 아이템별 차트'!G$2)</f>
        <v>1</v>
      </c>
      <c r="H160" s="18">
        <f>COUNTIFS('Raw Data'!$C:$C,'파트별 아이템별 차트'!$B160,'Raw Data'!$D:$D,'파트별 아이템별 차트'!$D160,'Raw Data'!$A:$A,'파트별 아이템별 차트'!$C160,'Raw Data'!$B:$B,'파트별 아이템별 차트'!H$2)</f>
        <v>1</v>
      </c>
      <c r="I160" s="18">
        <f>COUNTIFS('Raw Data'!$C:$C,'파트별 아이템별 차트'!$B160,'Raw Data'!$D:$D,'파트별 아이템별 차트'!$D160,'Raw Data'!$A:$A,'파트별 아이템별 차트'!$C160,'Raw Data'!$B:$B,'파트별 아이템별 차트'!I$2)</f>
        <v>1</v>
      </c>
      <c r="J160" s="18">
        <f>COUNTIFS('Raw Data'!$C:$C,'파트별 아이템별 차트'!$B160,'Raw Data'!$D:$D,'파트별 아이템별 차트'!$D160,'Raw Data'!$A:$A,'파트별 아이템별 차트'!$C160,'Raw Data'!$B:$B,'파트별 아이템별 차트'!J$2)</f>
        <v>1</v>
      </c>
      <c r="K160" s="18">
        <f>COUNTIFS('Raw Data'!$C:$C,'파트별 아이템별 차트'!$B160,'Raw Data'!$D:$D,'파트별 아이템별 차트'!$D160,'Raw Data'!$A:$A,'파트별 아이템별 차트'!$C160,'Raw Data'!$B:$B,'파트별 아이템별 차트'!K$2)</f>
        <v>2</v>
      </c>
      <c r="L160" s="18">
        <f>COUNTIFS('Raw Data'!$C:$C,'파트별 아이템별 차트'!$B160,'Raw Data'!$D:$D,'파트별 아이템별 차트'!$D160,'Raw Data'!$A:$A,'파트별 아이템별 차트'!$C160,'Raw Data'!$B:$B,'파트별 아이템별 차트'!L$2)</f>
        <v>2</v>
      </c>
      <c r="M160" s="18">
        <f>COUNTIFS('Raw Data'!$C:$C,'파트별 아이템별 차트'!$B160,'Raw Data'!$D:$D,'파트별 아이템별 차트'!$D160,'Raw Data'!$A:$A,'파트별 아이템별 차트'!$C160,'Raw Data'!$B:$B,'파트별 아이템별 차트'!M$2)</f>
        <v>0</v>
      </c>
      <c r="N160" s="18">
        <f>COUNTIFS('Raw Data'!$C:$C,'파트별 아이템별 차트'!$B160,'Raw Data'!$D:$D,'파트별 아이템별 차트'!$D160,'Raw Data'!$A:$A,'파트별 아이템별 차트'!$C160,'Raw Data'!$B:$B,'파트별 아이템별 차트'!N$2)</f>
        <v>3</v>
      </c>
      <c r="O160" s="18">
        <f>COUNTIFS('Raw Data'!$C:$C,'파트별 아이템별 차트'!$B160,'Raw Data'!$D:$D,'파트별 아이템별 차트'!$D160,'Raw Data'!$A:$A,'파트별 아이템별 차트'!$C160,'Raw Data'!$B:$B,'파트별 아이템별 차트'!O$2)</f>
        <v>3</v>
      </c>
      <c r="P160" s="19">
        <f>COUNTIFS('Raw Data'!$C:$C,'파트별 아이템별 차트'!$B160,'Raw Data'!$D:$D,'파트별 아이템별 차트'!$D160,'Raw Data'!$A:$A,'파트별 아이템별 차트'!$C160,'Raw Data'!$B:$B,'파트별 아이템별 차트'!P$2)</f>
        <v>0</v>
      </c>
      <c r="Q160" s="10">
        <f t="shared" si="132"/>
        <v>16</v>
      </c>
    </row>
    <row r="161" spans="1:17">
      <c r="A161" s="7">
        <f t="shared" ref="A161" si="150">A159+1</f>
        <v>78</v>
      </c>
      <c r="B161" s="7" t="str">
        <f>_xlfn.XLOOKUP($A161,'BACK DATA'!$A:$A,'BACK DATA'!$B:$B)</f>
        <v>AFIAS</v>
      </c>
      <c r="C161" s="7">
        <v>2022</v>
      </c>
      <c r="D161" s="7" t="str">
        <f>_xlfn.XLOOKUP($A161,'BACK DATA'!$A:$A,'BACK DATA'!$C:$C)</f>
        <v>Total β-HCG</v>
      </c>
      <c r="E161" s="14">
        <f>COUNTIFS('Raw Data'!$C:$C,'파트별 아이템별 차트'!$B161,'Raw Data'!$D:$D,'파트별 아이템별 차트'!$D161,'Raw Data'!$A:$A,'파트별 아이템별 차트'!$C161,'Raw Data'!$B:$B,'파트별 아이템별 차트'!E$2)</f>
        <v>0</v>
      </c>
      <c r="F161" s="15">
        <f>COUNTIFS('Raw Data'!$C:$C,'파트별 아이템별 차트'!$B161,'Raw Data'!$D:$D,'파트별 아이템별 차트'!$D161,'Raw Data'!$A:$A,'파트별 아이템별 차트'!$C161,'Raw Data'!$B:$B,'파트별 아이템별 차트'!F$2)</f>
        <v>2</v>
      </c>
      <c r="G161" s="15">
        <f>COUNTIFS('Raw Data'!$C:$C,'파트별 아이템별 차트'!$B161,'Raw Data'!$D:$D,'파트별 아이템별 차트'!$D161,'Raw Data'!$A:$A,'파트별 아이템별 차트'!$C161,'Raw Data'!$B:$B,'파트별 아이템별 차트'!G$2)</f>
        <v>0</v>
      </c>
      <c r="H161" s="15">
        <f>COUNTIFS('Raw Data'!$C:$C,'파트별 아이템별 차트'!$B161,'Raw Data'!$D:$D,'파트별 아이템별 차트'!$D161,'Raw Data'!$A:$A,'파트별 아이템별 차트'!$C161,'Raw Data'!$B:$B,'파트별 아이템별 차트'!H$2)</f>
        <v>0</v>
      </c>
      <c r="I161" s="15">
        <f>COUNTIFS('Raw Data'!$C:$C,'파트별 아이템별 차트'!$B161,'Raw Data'!$D:$D,'파트별 아이템별 차트'!$D161,'Raw Data'!$A:$A,'파트별 아이템별 차트'!$C161,'Raw Data'!$B:$B,'파트별 아이템별 차트'!I$2)</f>
        <v>1</v>
      </c>
      <c r="J161" s="15">
        <f>COUNTIFS('Raw Data'!$C:$C,'파트별 아이템별 차트'!$B161,'Raw Data'!$D:$D,'파트별 아이템별 차트'!$D161,'Raw Data'!$A:$A,'파트별 아이템별 차트'!$C161,'Raw Data'!$B:$B,'파트별 아이템별 차트'!J$2)</f>
        <v>0</v>
      </c>
      <c r="K161" s="15">
        <f>COUNTIFS('Raw Data'!$C:$C,'파트별 아이템별 차트'!$B161,'Raw Data'!$D:$D,'파트별 아이템별 차트'!$D161,'Raw Data'!$A:$A,'파트별 아이템별 차트'!$C161,'Raw Data'!$B:$B,'파트별 아이템별 차트'!K$2)</f>
        <v>0</v>
      </c>
      <c r="L161" s="15">
        <f>COUNTIFS('Raw Data'!$C:$C,'파트별 아이템별 차트'!$B161,'Raw Data'!$D:$D,'파트별 아이템별 차트'!$D161,'Raw Data'!$A:$A,'파트별 아이템별 차트'!$C161,'Raw Data'!$B:$B,'파트별 아이템별 차트'!L$2)</f>
        <v>0</v>
      </c>
      <c r="M161" s="15">
        <f>COUNTIFS('Raw Data'!$C:$C,'파트별 아이템별 차트'!$B161,'Raw Data'!$D:$D,'파트별 아이템별 차트'!$D161,'Raw Data'!$A:$A,'파트별 아이템별 차트'!$C161,'Raw Data'!$B:$B,'파트별 아이템별 차트'!M$2)</f>
        <v>0</v>
      </c>
      <c r="N161" s="15">
        <f>COUNTIFS('Raw Data'!$C:$C,'파트별 아이템별 차트'!$B161,'Raw Data'!$D:$D,'파트별 아이템별 차트'!$D161,'Raw Data'!$A:$A,'파트별 아이템별 차트'!$C161,'Raw Data'!$B:$B,'파트별 아이템별 차트'!N$2)</f>
        <v>2</v>
      </c>
      <c r="O161" s="15">
        <f>COUNTIFS('Raw Data'!$C:$C,'파트별 아이템별 차트'!$B161,'Raw Data'!$D:$D,'파트별 아이템별 차트'!$D161,'Raw Data'!$A:$A,'파트별 아이템별 차트'!$C161,'Raw Data'!$B:$B,'파트별 아이템별 차트'!O$2)</f>
        <v>1</v>
      </c>
      <c r="P161" s="16">
        <f>COUNTIFS('Raw Data'!$C:$C,'파트별 아이템별 차트'!$B161,'Raw Data'!$D:$D,'파트별 아이템별 차트'!$D161,'Raw Data'!$A:$A,'파트별 아이템별 차트'!$C161,'Raw Data'!$B:$B,'파트별 아이템별 차트'!P$2)</f>
        <v>1</v>
      </c>
      <c r="Q161" s="8">
        <f t="shared" si="132"/>
        <v>7</v>
      </c>
    </row>
    <row r="162" spans="1:17">
      <c r="A162" s="9">
        <f t="shared" ref="A162" si="151">A161</f>
        <v>78</v>
      </c>
      <c r="B162" s="9" t="str">
        <f>_xlfn.XLOOKUP($A162,'BACK DATA'!$A:$A,'BACK DATA'!$B:$B)</f>
        <v>AFIAS</v>
      </c>
      <c r="C162" s="9">
        <v>2023</v>
      </c>
      <c r="D162" s="9" t="str">
        <f>_xlfn.XLOOKUP($A162,'BACK DATA'!$A:$A,'BACK DATA'!$C:$C)</f>
        <v>Total β-HCG</v>
      </c>
      <c r="E162" s="17">
        <f>COUNTIFS('Raw Data'!$C:$C,'파트별 아이템별 차트'!$B162,'Raw Data'!$D:$D,'파트별 아이템별 차트'!$D162,'Raw Data'!$A:$A,'파트별 아이템별 차트'!$C162,'Raw Data'!$B:$B,'파트별 아이템별 차트'!E$2)</f>
        <v>0</v>
      </c>
      <c r="F162" s="18">
        <f>COUNTIFS('Raw Data'!$C:$C,'파트별 아이템별 차트'!$B162,'Raw Data'!$D:$D,'파트별 아이템별 차트'!$D162,'Raw Data'!$A:$A,'파트별 아이템별 차트'!$C162,'Raw Data'!$B:$B,'파트별 아이템별 차트'!F$2)</f>
        <v>1</v>
      </c>
      <c r="G162" s="18">
        <f>COUNTIFS('Raw Data'!$C:$C,'파트별 아이템별 차트'!$B162,'Raw Data'!$D:$D,'파트별 아이템별 차트'!$D162,'Raw Data'!$A:$A,'파트별 아이템별 차트'!$C162,'Raw Data'!$B:$B,'파트별 아이템별 차트'!G$2)</f>
        <v>0</v>
      </c>
      <c r="H162" s="18">
        <f>COUNTIFS('Raw Data'!$C:$C,'파트별 아이템별 차트'!$B162,'Raw Data'!$D:$D,'파트별 아이템별 차트'!$D162,'Raw Data'!$A:$A,'파트별 아이템별 차트'!$C162,'Raw Data'!$B:$B,'파트별 아이템별 차트'!H$2)</f>
        <v>0</v>
      </c>
      <c r="I162" s="18">
        <f>COUNTIFS('Raw Data'!$C:$C,'파트별 아이템별 차트'!$B162,'Raw Data'!$D:$D,'파트별 아이템별 차트'!$D162,'Raw Data'!$A:$A,'파트별 아이템별 차트'!$C162,'Raw Data'!$B:$B,'파트별 아이템별 차트'!I$2)</f>
        <v>0</v>
      </c>
      <c r="J162" s="18">
        <f>COUNTIFS('Raw Data'!$C:$C,'파트별 아이템별 차트'!$B162,'Raw Data'!$D:$D,'파트별 아이템별 차트'!$D162,'Raw Data'!$A:$A,'파트별 아이템별 차트'!$C162,'Raw Data'!$B:$B,'파트별 아이템별 차트'!J$2)</f>
        <v>1</v>
      </c>
      <c r="K162" s="18">
        <f>COUNTIFS('Raw Data'!$C:$C,'파트별 아이템별 차트'!$B162,'Raw Data'!$D:$D,'파트별 아이템별 차트'!$D162,'Raw Data'!$A:$A,'파트별 아이템별 차트'!$C162,'Raw Data'!$B:$B,'파트별 아이템별 차트'!K$2)</f>
        <v>0</v>
      </c>
      <c r="L162" s="18">
        <f>COUNTIFS('Raw Data'!$C:$C,'파트별 아이템별 차트'!$B162,'Raw Data'!$D:$D,'파트별 아이템별 차트'!$D162,'Raw Data'!$A:$A,'파트별 아이템별 차트'!$C162,'Raw Data'!$B:$B,'파트별 아이템별 차트'!L$2)</f>
        <v>1</v>
      </c>
      <c r="M162" s="18">
        <f>COUNTIFS('Raw Data'!$C:$C,'파트별 아이템별 차트'!$B162,'Raw Data'!$D:$D,'파트별 아이템별 차트'!$D162,'Raw Data'!$A:$A,'파트별 아이템별 차트'!$C162,'Raw Data'!$B:$B,'파트별 아이템별 차트'!M$2)</f>
        <v>2</v>
      </c>
      <c r="N162" s="18">
        <f>COUNTIFS('Raw Data'!$C:$C,'파트별 아이템별 차트'!$B162,'Raw Data'!$D:$D,'파트별 아이템별 차트'!$D162,'Raw Data'!$A:$A,'파트별 아이템별 차트'!$C162,'Raw Data'!$B:$B,'파트별 아이템별 차트'!N$2)</f>
        <v>1</v>
      </c>
      <c r="O162" s="18">
        <f>COUNTIFS('Raw Data'!$C:$C,'파트별 아이템별 차트'!$B162,'Raw Data'!$D:$D,'파트별 아이템별 차트'!$D162,'Raw Data'!$A:$A,'파트별 아이템별 차트'!$C162,'Raw Data'!$B:$B,'파트별 아이템별 차트'!O$2)</f>
        <v>1</v>
      </c>
      <c r="P162" s="19">
        <f>COUNTIFS('Raw Data'!$C:$C,'파트별 아이템별 차트'!$B162,'Raw Data'!$D:$D,'파트별 아이템별 차트'!$D162,'Raw Data'!$A:$A,'파트별 아이템별 차트'!$C162,'Raw Data'!$B:$B,'파트별 아이템별 차트'!P$2)</f>
        <v>4</v>
      </c>
      <c r="Q162" s="10">
        <f t="shared" si="132"/>
        <v>11</v>
      </c>
    </row>
    <row r="163" spans="1:17">
      <c r="A163" s="7">
        <f t="shared" ref="A163" si="152">A161+1</f>
        <v>79</v>
      </c>
      <c r="B163" s="7" t="str">
        <f>_xlfn.XLOOKUP($A163,'BACK DATA'!$A:$A,'BACK DATA'!$B:$B)</f>
        <v>AFIAS</v>
      </c>
      <c r="C163" s="7">
        <v>2022</v>
      </c>
      <c r="D163" s="7" t="str">
        <f>_xlfn.XLOOKUP($A163,'BACK DATA'!$A:$A,'BACK DATA'!$C:$C)</f>
        <v>IGRA-TB</v>
      </c>
      <c r="E163" s="14">
        <f>COUNTIFS('Raw Data'!$C:$C,'파트별 아이템별 차트'!$B163,'Raw Data'!$D:$D,'파트별 아이템별 차트'!$D163,'Raw Data'!$A:$A,'파트별 아이템별 차트'!$C163,'Raw Data'!$B:$B,'파트별 아이템별 차트'!E$2)</f>
        <v>0</v>
      </c>
      <c r="F163" s="15">
        <f>COUNTIFS('Raw Data'!$C:$C,'파트별 아이템별 차트'!$B163,'Raw Data'!$D:$D,'파트별 아이템별 차트'!$D163,'Raw Data'!$A:$A,'파트별 아이템별 차트'!$C163,'Raw Data'!$B:$B,'파트별 아이템별 차트'!F$2)</f>
        <v>0</v>
      </c>
      <c r="G163" s="15">
        <f>COUNTIFS('Raw Data'!$C:$C,'파트별 아이템별 차트'!$B163,'Raw Data'!$D:$D,'파트별 아이템별 차트'!$D163,'Raw Data'!$A:$A,'파트별 아이템별 차트'!$C163,'Raw Data'!$B:$B,'파트별 아이템별 차트'!G$2)</f>
        <v>0</v>
      </c>
      <c r="H163" s="15">
        <f>COUNTIFS('Raw Data'!$C:$C,'파트별 아이템별 차트'!$B163,'Raw Data'!$D:$D,'파트별 아이템별 차트'!$D163,'Raw Data'!$A:$A,'파트별 아이템별 차트'!$C163,'Raw Data'!$B:$B,'파트별 아이템별 차트'!H$2)</f>
        <v>0</v>
      </c>
      <c r="I163" s="15">
        <f>COUNTIFS('Raw Data'!$C:$C,'파트별 아이템별 차트'!$B163,'Raw Data'!$D:$D,'파트별 아이템별 차트'!$D163,'Raw Data'!$A:$A,'파트별 아이템별 차트'!$C163,'Raw Data'!$B:$B,'파트별 아이템별 차트'!I$2)</f>
        <v>0</v>
      </c>
      <c r="J163" s="15">
        <f>COUNTIFS('Raw Data'!$C:$C,'파트별 아이템별 차트'!$B163,'Raw Data'!$D:$D,'파트별 아이템별 차트'!$D163,'Raw Data'!$A:$A,'파트별 아이템별 차트'!$C163,'Raw Data'!$B:$B,'파트별 아이템별 차트'!J$2)</f>
        <v>0</v>
      </c>
      <c r="K163" s="15">
        <f>COUNTIFS('Raw Data'!$C:$C,'파트별 아이템별 차트'!$B163,'Raw Data'!$D:$D,'파트별 아이템별 차트'!$D163,'Raw Data'!$A:$A,'파트별 아이템별 차트'!$C163,'Raw Data'!$B:$B,'파트별 아이템별 차트'!K$2)</f>
        <v>0</v>
      </c>
      <c r="L163" s="15">
        <f>COUNTIFS('Raw Data'!$C:$C,'파트별 아이템별 차트'!$B163,'Raw Data'!$D:$D,'파트별 아이템별 차트'!$D163,'Raw Data'!$A:$A,'파트별 아이템별 차트'!$C163,'Raw Data'!$B:$B,'파트별 아이템별 차트'!L$2)</f>
        <v>0</v>
      </c>
      <c r="M163" s="15">
        <f>COUNTIFS('Raw Data'!$C:$C,'파트별 아이템별 차트'!$B163,'Raw Data'!$D:$D,'파트별 아이템별 차트'!$D163,'Raw Data'!$A:$A,'파트별 아이템별 차트'!$C163,'Raw Data'!$B:$B,'파트별 아이템별 차트'!M$2)</f>
        <v>0</v>
      </c>
      <c r="N163" s="15">
        <f>COUNTIFS('Raw Data'!$C:$C,'파트별 아이템별 차트'!$B163,'Raw Data'!$D:$D,'파트별 아이템별 차트'!$D163,'Raw Data'!$A:$A,'파트별 아이템별 차트'!$C163,'Raw Data'!$B:$B,'파트별 아이템별 차트'!N$2)</f>
        <v>0</v>
      </c>
      <c r="O163" s="15">
        <f>COUNTIFS('Raw Data'!$C:$C,'파트별 아이템별 차트'!$B163,'Raw Data'!$D:$D,'파트별 아이템별 차트'!$D163,'Raw Data'!$A:$A,'파트별 아이템별 차트'!$C163,'Raw Data'!$B:$B,'파트별 아이템별 차트'!O$2)</f>
        <v>0</v>
      </c>
      <c r="P163" s="16">
        <f>COUNTIFS('Raw Data'!$C:$C,'파트별 아이템별 차트'!$B163,'Raw Data'!$D:$D,'파트별 아이템별 차트'!$D163,'Raw Data'!$A:$A,'파트별 아이템별 차트'!$C163,'Raw Data'!$B:$B,'파트별 아이템별 차트'!P$2)</f>
        <v>0</v>
      </c>
      <c r="Q163" s="8">
        <f t="shared" si="132"/>
        <v>0</v>
      </c>
    </row>
    <row r="164" spans="1:17">
      <c r="A164" s="9">
        <f t="shared" ref="A164" si="153">A163</f>
        <v>79</v>
      </c>
      <c r="B164" s="9" t="str">
        <f>_xlfn.XLOOKUP($A164,'BACK DATA'!$A:$A,'BACK DATA'!$B:$B)</f>
        <v>AFIAS</v>
      </c>
      <c r="C164" s="9">
        <v>2023</v>
      </c>
      <c r="D164" s="9" t="str">
        <f>_xlfn.XLOOKUP($A164,'BACK DATA'!$A:$A,'BACK DATA'!$C:$C)</f>
        <v>IGRA-TB</v>
      </c>
      <c r="E164" s="17">
        <f>COUNTIFS('Raw Data'!$C:$C,'파트별 아이템별 차트'!$B164,'Raw Data'!$D:$D,'파트별 아이템별 차트'!$D164,'Raw Data'!$A:$A,'파트별 아이템별 차트'!$C164,'Raw Data'!$B:$B,'파트별 아이템별 차트'!E$2)</f>
        <v>1</v>
      </c>
      <c r="F164" s="18">
        <f>COUNTIFS('Raw Data'!$C:$C,'파트별 아이템별 차트'!$B164,'Raw Data'!$D:$D,'파트별 아이템별 차트'!$D164,'Raw Data'!$A:$A,'파트별 아이템별 차트'!$C164,'Raw Data'!$B:$B,'파트별 아이템별 차트'!F$2)</f>
        <v>1</v>
      </c>
      <c r="G164" s="18">
        <f>COUNTIFS('Raw Data'!$C:$C,'파트별 아이템별 차트'!$B164,'Raw Data'!$D:$D,'파트별 아이템별 차트'!$D164,'Raw Data'!$A:$A,'파트별 아이템별 차트'!$C164,'Raw Data'!$B:$B,'파트별 아이템별 차트'!G$2)</f>
        <v>0</v>
      </c>
      <c r="H164" s="18">
        <f>COUNTIFS('Raw Data'!$C:$C,'파트별 아이템별 차트'!$B164,'Raw Data'!$D:$D,'파트별 아이템별 차트'!$D164,'Raw Data'!$A:$A,'파트별 아이템별 차트'!$C164,'Raw Data'!$B:$B,'파트별 아이템별 차트'!H$2)</f>
        <v>0</v>
      </c>
      <c r="I164" s="18">
        <f>COUNTIFS('Raw Data'!$C:$C,'파트별 아이템별 차트'!$B164,'Raw Data'!$D:$D,'파트별 아이템별 차트'!$D164,'Raw Data'!$A:$A,'파트별 아이템별 차트'!$C164,'Raw Data'!$B:$B,'파트별 아이템별 차트'!I$2)</f>
        <v>1</v>
      </c>
      <c r="J164" s="18">
        <f>COUNTIFS('Raw Data'!$C:$C,'파트별 아이템별 차트'!$B164,'Raw Data'!$D:$D,'파트별 아이템별 차트'!$D164,'Raw Data'!$A:$A,'파트별 아이템별 차트'!$C164,'Raw Data'!$B:$B,'파트별 아이템별 차트'!J$2)</f>
        <v>0</v>
      </c>
      <c r="K164" s="18">
        <f>COUNTIFS('Raw Data'!$C:$C,'파트별 아이템별 차트'!$B164,'Raw Data'!$D:$D,'파트별 아이템별 차트'!$D164,'Raw Data'!$A:$A,'파트별 아이템별 차트'!$C164,'Raw Data'!$B:$B,'파트별 아이템별 차트'!K$2)</f>
        <v>1</v>
      </c>
      <c r="L164" s="18">
        <f>COUNTIFS('Raw Data'!$C:$C,'파트별 아이템별 차트'!$B164,'Raw Data'!$D:$D,'파트별 아이템별 차트'!$D164,'Raw Data'!$A:$A,'파트별 아이템별 차트'!$C164,'Raw Data'!$B:$B,'파트별 아이템별 차트'!L$2)</f>
        <v>0</v>
      </c>
      <c r="M164" s="18">
        <f>COUNTIFS('Raw Data'!$C:$C,'파트별 아이템별 차트'!$B164,'Raw Data'!$D:$D,'파트별 아이템별 차트'!$D164,'Raw Data'!$A:$A,'파트별 아이템별 차트'!$C164,'Raw Data'!$B:$B,'파트별 아이템별 차트'!M$2)</f>
        <v>0</v>
      </c>
      <c r="N164" s="18">
        <f>COUNTIFS('Raw Data'!$C:$C,'파트별 아이템별 차트'!$B164,'Raw Data'!$D:$D,'파트별 아이템별 차트'!$D164,'Raw Data'!$A:$A,'파트별 아이템별 차트'!$C164,'Raw Data'!$B:$B,'파트별 아이템별 차트'!N$2)</f>
        <v>1</v>
      </c>
      <c r="O164" s="18">
        <f>COUNTIFS('Raw Data'!$C:$C,'파트별 아이템별 차트'!$B164,'Raw Data'!$D:$D,'파트별 아이템별 차트'!$D164,'Raw Data'!$A:$A,'파트별 아이템별 차트'!$C164,'Raw Data'!$B:$B,'파트별 아이템별 차트'!O$2)</f>
        <v>2</v>
      </c>
      <c r="P164" s="19">
        <f>COUNTIFS('Raw Data'!$C:$C,'파트별 아이템별 차트'!$B164,'Raw Data'!$D:$D,'파트별 아이템별 차트'!$D164,'Raw Data'!$A:$A,'파트별 아이템별 차트'!$C164,'Raw Data'!$B:$B,'파트별 아이템별 차트'!P$2)</f>
        <v>1</v>
      </c>
      <c r="Q164" s="10">
        <f t="shared" si="132"/>
        <v>8</v>
      </c>
    </row>
    <row r="165" spans="1:17">
      <c r="A165" s="7">
        <f t="shared" ref="A165" si="154">A163+1</f>
        <v>80</v>
      </c>
      <c r="B165" s="7" t="str">
        <f>_xlfn.XLOOKUP($A165,'BACK DATA'!$A:$A,'BACK DATA'!$B:$B)</f>
        <v>AFIAS</v>
      </c>
      <c r="C165" s="7">
        <v>2022</v>
      </c>
      <c r="D165" s="7" t="str">
        <f>_xlfn.XLOOKUP($A165,'BACK DATA'!$A:$A,'BACK DATA'!$C:$C)</f>
        <v>Cardiac Triple</v>
      </c>
      <c r="E165" s="14">
        <f>COUNTIFS('Raw Data'!$C:$C,'파트별 아이템별 차트'!$B165,'Raw Data'!$D:$D,'파트별 아이템별 차트'!$D165,'Raw Data'!$A:$A,'파트별 아이템별 차트'!$C165,'Raw Data'!$B:$B,'파트별 아이템별 차트'!E$2)</f>
        <v>0</v>
      </c>
      <c r="F165" s="15">
        <f>COUNTIFS('Raw Data'!$C:$C,'파트별 아이템별 차트'!$B165,'Raw Data'!$D:$D,'파트별 아이템별 차트'!$D165,'Raw Data'!$A:$A,'파트별 아이템별 차트'!$C165,'Raw Data'!$B:$B,'파트별 아이템별 차트'!F$2)</f>
        <v>0</v>
      </c>
      <c r="G165" s="15">
        <f>COUNTIFS('Raw Data'!$C:$C,'파트별 아이템별 차트'!$B165,'Raw Data'!$D:$D,'파트별 아이템별 차트'!$D165,'Raw Data'!$A:$A,'파트별 아이템별 차트'!$C165,'Raw Data'!$B:$B,'파트별 아이템별 차트'!G$2)</f>
        <v>0</v>
      </c>
      <c r="H165" s="15">
        <f>COUNTIFS('Raw Data'!$C:$C,'파트별 아이템별 차트'!$B165,'Raw Data'!$D:$D,'파트별 아이템별 차트'!$D165,'Raw Data'!$A:$A,'파트별 아이템별 차트'!$C165,'Raw Data'!$B:$B,'파트별 아이템별 차트'!H$2)</f>
        <v>0</v>
      </c>
      <c r="I165" s="15">
        <f>COUNTIFS('Raw Data'!$C:$C,'파트별 아이템별 차트'!$B165,'Raw Data'!$D:$D,'파트별 아이템별 차트'!$D165,'Raw Data'!$A:$A,'파트별 아이템별 차트'!$C165,'Raw Data'!$B:$B,'파트별 아이템별 차트'!I$2)</f>
        <v>0</v>
      </c>
      <c r="J165" s="15">
        <f>COUNTIFS('Raw Data'!$C:$C,'파트별 아이템별 차트'!$B165,'Raw Data'!$D:$D,'파트별 아이템별 차트'!$D165,'Raw Data'!$A:$A,'파트별 아이템별 차트'!$C165,'Raw Data'!$B:$B,'파트별 아이템별 차트'!J$2)</f>
        <v>0</v>
      </c>
      <c r="K165" s="15">
        <f>COUNTIFS('Raw Data'!$C:$C,'파트별 아이템별 차트'!$B165,'Raw Data'!$D:$D,'파트별 아이템별 차트'!$D165,'Raw Data'!$A:$A,'파트별 아이템별 차트'!$C165,'Raw Data'!$B:$B,'파트별 아이템별 차트'!K$2)</f>
        <v>0</v>
      </c>
      <c r="L165" s="15">
        <f>COUNTIFS('Raw Data'!$C:$C,'파트별 아이템별 차트'!$B165,'Raw Data'!$D:$D,'파트별 아이템별 차트'!$D165,'Raw Data'!$A:$A,'파트별 아이템별 차트'!$C165,'Raw Data'!$B:$B,'파트별 아이템별 차트'!L$2)</f>
        <v>0</v>
      </c>
      <c r="M165" s="15">
        <f>COUNTIFS('Raw Data'!$C:$C,'파트별 아이템별 차트'!$B165,'Raw Data'!$D:$D,'파트별 아이템별 차트'!$D165,'Raw Data'!$A:$A,'파트별 아이템별 차트'!$C165,'Raw Data'!$B:$B,'파트별 아이템별 차트'!M$2)</f>
        <v>0</v>
      </c>
      <c r="N165" s="15">
        <f>COUNTIFS('Raw Data'!$C:$C,'파트별 아이템별 차트'!$B165,'Raw Data'!$D:$D,'파트별 아이템별 차트'!$D165,'Raw Data'!$A:$A,'파트별 아이템별 차트'!$C165,'Raw Data'!$B:$B,'파트별 아이템별 차트'!N$2)</f>
        <v>0</v>
      </c>
      <c r="O165" s="15">
        <f>COUNTIFS('Raw Data'!$C:$C,'파트별 아이템별 차트'!$B165,'Raw Data'!$D:$D,'파트별 아이템별 차트'!$D165,'Raw Data'!$A:$A,'파트별 아이템별 차트'!$C165,'Raw Data'!$B:$B,'파트별 아이템별 차트'!O$2)</f>
        <v>0</v>
      </c>
      <c r="P165" s="16">
        <f>COUNTIFS('Raw Data'!$C:$C,'파트별 아이템별 차트'!$B165,'Raw Data'!$D:$D,'파트별 아이템별 차트'!$D165,'Raw Data'!$A:$A,'파트별 아이템별 차트'!$C165,'Raw Data'!$B:$B,'파트별 아이템별 차트'!P$2)</f>
        <v>0</v>
      </c>
      <c r="Q165" s="8">
        <f t="shared" si="132"/>
        <v>0</v>
      </c>
    </row>
    <row r="166" spans="1:17">
      <c r="A166" s="9">
        <f t="shared" ref="A166" si="155">A165</f>
        <v>80</v>
      </c>
      <c r="B166" s="9" t="str">
        <f>_xlfn.XLOOKUP($A166,'BACK DATA'!$A:$A,'BACK DATA'!$B:$B)</f>
        <v>AFIAS</v>
      </c>
      <c r="C166" s="9">
        <v>2023</v>
      </c>
      <c r="D166" s="9" t="str">
        <f>_xlfn.XLOOKUP($A166,'BACK DATA'!$A:$A,'BACK DATA'!$C:$C)</f>
        <v>Cardiac Triple</v>
      </c>
      <c r="E166" s="17">
        <f>COUNTIFS('Raw Data'!$C:$C,'파트별 아이템별 차트'!$B166,'Raw Data'!$D:$D,'파트별 아이템별 차트'!$D166,'Raw Data'!$A:$A,'파트별 아이템별 차트'!$C166,'Raw Data'!$B:$B,'파트별 아이템별 차트'!E$2)</f>
        <v>1</v>
      </c>
      <c r="F166" s="18">
        <f>COUNTIFS('Raw Data'!$C:$C,'파트별 아이템별 차트'!$B166,'Raw Data'!$D:$D,'파트별 아이템별 차트'!$D166,'Raw Data'!$A:$A,'파트별 아이템별 차트'!$C166,'Raw Data'!$B:$B,'파트별 아이템별 차트'!F$2)</f>
        <v>0</v>
      </c>
      <c r="G166" s="18">
        <f>COUNTIFS('Raw Data'!$C:$C,'파트별 아이템별 차트'!$B166,'Raw Data'!$D:$D,'파트별 아이템별 차트'!$D166,'Raw Data'!$A:$A,'파트별 아이템별 차트'!$C166,'Raw Data'!$B:$B,'파트별 아이템별 차트'!G$2)</f>
        <v>0</v>
      </c>
      <c r="H166" s="18">
        <f>COUNTIFS('Raw Data'!$C:$C,'파트별 아이템별 차트'!$B166,'Raw Data'!$D:$D,'파트별 아이템별 차트'!$D166,'Raw Data'!$A:$A,'파트별 아이템별 차트'!$C166,'Raw Data'!$B:$B,'파트별 아이템별 차트'!H$2)</f>
        <v>0</v>
      </c>
      <c r="I166" s="18">
        <f>COUNTIFS('Raw Data'!$C:$C,'파트별 아이템별 차트'!$B166,'Raw Data'!$D:$D,'파트별 아이템별 차트'!$D166,'Raw Data'!$A:$A,'파트별 아이템별 차트'!$C166,'Raw Data'!$B:$B,'파트별 아이템별 차트'!I$2)</f>
        <v>1</v>
      </c>
      <c r="J166" s="18">
        <f>COUNTIFS('Raw Data'!$C:$C,'파트별 아이템별 차트'!$B166,'Raw Data'!$D:$D,'파트별 아이템별 차트'!$D166,'Raw Data'!$A:$A,'파트별 아이템별 차트'!$C166,'Raw Data'!$B:$B,'파트별 아이템별 차트'!J$2)</f>
        <v>0</v>
      </c>
      <c r="K166" s="18">
        <f>COUNTIFS('Raw Data'!$C:$C,'파트별 아이템별 차트'!$B166,'Raw Data'!$D:$D,'파트별 아이템별 차트'!$D166,'Raw Data'!$A:$A,'파트별 아이템별 차트'!$C166,'Raw Data'!$B:$B,'파트별 아이템별 차트'!K$2)</f>
        <v>2</v>
      </c>
      <c r="L166" s="18">
        <f>COUNTIFS('Raw Data'!$C:$C,'파트별 아이템별 차트'!$B166,'Raw Data'!$D:$D,'파트별 아이템별 차트'!$D166,'Raw Data'!$A:$A,'파트별 아이템별 차트'!$C166,'Raw Data'!$B:$B,'파트별 아이템별 차트'!L$2)</f>
        <v>0</v>
      </c>
      <c r="M166" s="18">
        <f>COUNTIFS('Raw Data'!$C:$C,'파트별 아이템별 차트'!$B166,'Raw Data'!$D:$D,'파트별 아이템별 차트'!$D166,'Raw Data'!$A:$A,'파트별 아이템별 차트'!$C166,'Raw Data'!$B:$B,'파트별 아이템별 차트'!M$2)</f>
        <v>0</v>
      </c>
      <c r="N166" s="18">
        <f>COUNTIFS('Raw Data'!$C:$C,'파트별 아이템별 차트'!$B166,'Raw Data'!$D:$D,'파트별 아이템별 차트'!$D166,'Raw Data'!$A:$A,'파트별 아이템별 차트'!$C166,'Raw Data'!$B:$B,'파트별 아이템별 차트'!N$2)</f>
        <v>4</v>
      </c>
      <c r="O166" s="18">
        <f>COUNTIFS('Raw Data'!$C:$C,'파트별 아이템별 차트'!$B166,'Raw Data'!$D:$D,'파트별 아이템별 차트'!$D166,'Raw Data'!$A:$A,'파트별 아이템별 차트'!$C166,'Raw Data'!$B:$B,'파트별 아이템별 차트'!O$2)</f>
        <v>0</v>
      </c>
      <c r="P166" s="19">
        <f>COUNTIFS('Raw Data'!$C:$C,'파트별 아이템별 차트'!$B166,'Raw Data'!$D:$D,'파트별 아이템별 차트'!$D166,'Raw Data'!$A:$A,'파트별 아이템별 차트'!$C166,'Raw Data'!$B:$B,'파트별 아이템별 차트'!P$2)</f>
        <v>0</v>
      </c>
      <c r="Q166" s="10">
        <f t="shared" si="132"/>
        <v>8</v>
      </c>
    </row>
    <row r="167" spans="1:17">
      <c r="A167" s="7">
        <f t="shared" ref="A167" si="156">A165+1</f>
        <v>81</v>
      </c>
      <c r="B167" s="7" t="str">
        <f>_xlfn.XLOOKUP($A167,'BACK DATA'!$A:$A,'BACK DATA'!$B:$B)</f>
        <v>AFIAS</v>
      </c>
      <c r="C167" s="7">
        <v>2022</v>
      </c>
      <c r="D167" s="7" t="str">
        <f>_xlfn.XLOOKUP($A167,'BACK DATA'!$A:$A,'BACK DATA'!$C:$C)</f>
        <v>T4</v>
      </c>
      <c r="E167" s="14">
        <f>COUNTIFS('Raw Data'!$C:$C,'파트별 아이템별 차트'!$B167,'Raw Data'!$D:$D,'파트별 아이템별 차트'!$D167,'Raw Data'!$A:$A,'파트별 아이템별 차트'!$C167,'Raw Data'!$B:$B,'파트별 아이템별 차트'!E$2)</f>
        <v>0</v>
      </c>
      <c r="F167" s="15">
        <f>COUNTIFS('Raw Data'!$C:$C,'파트별 아이템별 차트'!$B167,'Raw Data'!$D:$D,'파트별 아이템별 차트'!$D167,'Raw Data'!$A:$A,'파트별 아이템별 차트'!$C167,'Raw Data'!$B:$B,'파트별 아이템별 차트'!F$2)</f>
        <v>0</v>
      </c>
      <c r="G167" s="15">
        <f>COUNTIFS('Raw Data'!$C:$C,'파트별 아이템별 차트'!$B167,'Raw Data'!$D:$D,'파트별 아이템별 차트'!$D167,'Raw Data'!$A:$A,'파트별 아이템별 차트'!$C167,'Raw Data'!$B:$B,'파트별 아이템별 차트'!G$2)</f>
        <v>0</v>
      </c>
      <c r="H167" s="15">
        <f>COUNTIFS('Raw Data'!$C:$C,'파트별 아이템별 차트'!$B167,'Raw Data'!$D:$D,'파트별 아이템별 차트'!$D167,'Raw Data'!$A:$A,'파트별 아이템별 차트'!$C167,'Raw Data'!$B:$B,'파트별 아이템별 차트'!H$2)</f>
        <v>0</v>
      </c>
      <c r="I167" s="15">
        <f>COUNTIFS('Raw Data'!$C:$C,'파트별 아이템별 차트'!$B167,'Raw Data'!$D:$D,'파트별 아이템별 차트'!$D167,'Raw Data'!$A:$A,'파트별 아이템별 차트'!$C167,'Raw Data'!$B:$B,'파트별 아이템별 차트'!I$2)</f>
        <v>0</v>
      </c>
      <c r="J167" s="15">
        <f>COUNTIFS('Raw Data'!$C:$C,'파트별 아이템별 차트'!$B167,'Raw Data'!$D:$D,'파트별 아이템별 차트'!$D167,'Raw Data'!$A:$A,'파트별 아이템별 차트'!$C167,'Raw Data'!$B:$B,'파트별 아이템별 차트'!J$2)</f>
        <v>0</v>
      </c>
      <c r="K167" s="15">
        <f>COUNTIFS('Raw Data'!$C:$C,'파트별 아이템별 차트'!$B167,'Raw Data'!$D:$D,'파트별 아이템별 차트'!$D167,'Raw Data'!$A:$A,'파트별 아이템별 차트'!$C167,'Raw Data'!$B:$B,'파트별 아이템별 차트'!K$2)</f>
        <v>0</v>
      </c>
      <c r="L167" s="15">
        <f>COUNTIFS('Raw Data'!$C:$C,'파트별 아이템별 차트'!$B167,'Raw Data'!$D:$D,'파트별 아이템별 차트'!$D167,'Raw Data'!$A:$A,'파트별 아이템별 차트'!$C167,'Raw Data'!$B:$B,'파트별 아이템별 차트'!L$2)</f>
        <v>0</v>
      </c>
      <c r="M167" s="15">
        <f>COUNTIFS('Raw Data'!$C:$C,'파트별 아이템별 차트'!$B167,'Raw Data'!$D:$D,'파트별 아이템별 차트'!$D167,'Raw Data'!$A:$A,'파트별 아이템별 차트'!$C167,'Raw Data'!$B:$B,'파트별 아이템별 차트'!M$2)</f>
        <v>0</v>
      </c>
      <c r="N167" s="15">
        <f>COUNTIFS('Raw Data'!$C:$C,'파트별 아이템별 차트'!$B167,'Raw Data'!$D:$D,'파트별 아이템별 차트'!$D167,'Raw Data'!$A:$A,'파트별 아이템별 차트'!$C167,'Raw Data'!$B:$B,'파트별 아이템별 차트'!N$2)</f>
        <v>3</v>
      </c>
      <c r="O167" s="15">
        <f>COUNTIFS('Raw Data'!$C:$C,'파트별 아이템별 차트'!$B167,'Raw Data'!$D:$D,'파트별 아이템별 차트'!$D167,'Raw Data'!$A:$A,'파트별 아이템별 차트'!$C167,'Raw Data'!$B:$B,'파트별 아이템별 차트'!O$2)</f>
        <v>4</v>
      </c>
      <c r="P167" s="16">
        <f>COUNTIFS('Raw Data'!$C:$C,'파트별 아이템별 차트'!$B167,'Raw Data'!$D:$D,'파트별 아이템별 차트'!$D167,'Raw Data'!$A:$A,'파트별 아이템별 차트'!$C167,'Raw Data'!$B:$B,'파트별 아이템별 차트'!P$2)</f>
        <v>0</v>
      </c>
      <c r="Q167" s="8">
        <f t="shared" si="132"/>
        <v>7</v>
      </c>
    </row>
    <row r="168" spans="1:17">
      <c r="A168" s="9">
        <f t="shared" ref="A168" si="157">A167</f>
        <v>81</v>
      </c>
      <c r="B168" s="9" t="str">
        <f>_xlfn.XLOOKUP($A168,'BACK DATA'!$A:$A,'BACK DATA'!$B:$B)</f>
        <v>AFIAS</v>
      </c>
      <c r="C168" s="9">
        <v>2023</v>
      </c>
      <c r="D168" s="9" t="str">
        <f>_xlfn.XLOOKUP($A168,'BACK DATA'!$A:$A,'BACK DATA'!$C:$C)</f>
        <v>T4</v>
      </c>
      <c r="E168" s="17">
        <f>COUNTIFS('Raw Data'!$C:$C,'파트별 아이템별 차트'!$B168,'Raw Data'!$D:$D,'파트별 아이템별 차트'!$D168,'Raw Data'!$A:$A,'파트별 아이템별 차트'!$C168,'Raw Data'!$B:$B,'파트별 아이템별 차트'!E$2)</f>
        <v>0</v>
      </c>
      <c r="F168" s="18">
        <f>COUNTIFS('Raw Data'!$C:$C,'파트별 아이템별 차트'!$B168,'Raw Data'!$D:$D,'파트별 아이템별 차트'!$D168,'Raw Data'!$A:$A,'파트별 아이템별 차트'!$C168,'Raw Data'!$B:$B,'파트별 아이템별 차트'!F$2)</f>
        <v>1</v>
      </c>
      <c r="G168" s="18">
        <f>COUNTIFS('Raw Data'!$C:$C,'파트별 아이템별 차트'!$B168,'Raw Data'!$D:$D,'파트별 아이템별 차트'!$D168,'Raw Data'!$A:$A,'파트별 아이템별 차트'!$C168,'Raw Data'!$B:$B,'파트별 아이템별 차트'!G$2)</f>
        <v>0</v>
      </c>
      <c r="H168" s="18">
        <f>COUNTIFS('Raw Data'!$C:$C,'파트별 아이템별 차트'!$B168,'Raw Data'!$D:$D,'파트별 아이템별 차트'!$D168,'Raw Data'!$A:$A,'파트별 아이템별 차트'!$C168,'Raw Data'!$B:$B,'파트별 아이템별 차트'!H$2)</f>
        <v>0</v>
      </c>
      <c r="I168" s="18">
        <f>COUNTIFS('Raw Data'!$C:$C,'파트별 아이템별 차트'!$B168,'Raw Data'!$D:$D,'파트별 아이템별 차트'!$D168,'Raw Data'!$A:$A,'파트별 아이템별 차트'!$C168,'Raw Data'!$B:$B,'파트별 아이템별 차트'!I$2)</f>
        <v>0</v>
      </c>
      <c r="J168" s="18">
        <f>COUNTIFS('Raw Data'!$C:$C,'파트별 아이템별 차트'!$B168,'Raw Data'!$D:$D,'파트별 아이템별 차트'!$D168,'Raw Data'!$A:$A,'파트별 아이템별 차트'!$C168,'Raw Data'!$B:$B,'파트별 아이템별 차트'!J$2)</f>
        <v>0</v>
      </c>
      <c r="K168" s="18">
        <f>COUNTIFS('Raw Data'!$C:$C,'파트별 아이템별 차트'!$B168,'Raw Data'!$D:$D,'파트별 아이템별 차트'!$D168,'Raw Data'!$A:$A,'파트별 아이템별 차트'!$C168,'Raw Data'!$B:$B,'파트별 아이템별 차트'!K$2)</f>
        <v>0</v>
      </c>
      <c r="L168" s="18">
        <f>COUNTIFS('Raw Data'!$C:$C,'파트별 아이템별 차트'!$B168,'Raw Data'!$D:$D,'파트별 아이템별 차트'!$D168,'Raw Data'!$A:$A,'파트별 아이템별 차트'!$C168,'Raw Data'!$B:$B,'파트별 아이템별 차트'!L$2)</f>
        <v>0</v>
      </c>
      <c r="M168" s="18">
        <f>COUNTIFS('Raw Data'!$C:$C,'파트별 아이템별 차트'!$B168,'Raw Data'!$D:$D,'파트별 아이템별 차트'!$D168,'Raw Data'!$A:$A,'파트별 아이템별 차트'!$C168,'Raw Data'!$B:$B,'파트별 아이템별 차트'!M$2)</f>
        <v>0</v>
      </c>
      <c r="N168" s="18">
        <f>COUNTIFS('Raw Data'!$C:$C,'파트별 아이템별 차트'!$B168,'Raw Data'!$D:$D,'파트별 아이템별 차트'!$D168,'Raw Data'!$A:$A,'파트별 아이템별 차트'!$C168,'Raw Data'!$B:$B,'파트별 아이템별 차트'!N$2)</f>
        <v>2</v>
      </c>
      <c r="O168" s="18">
        <f>COUNTIFS('Raw Data'!$C:$C,'파트별 아이템별 차트'!$B168,'Raw Data'!$D:$D,'파트별 아이템별 차트'!$D168,'Raw Data'!$A:$A,'파트별 아이템별 차트'!$C168,'Raw Data'!$B:$B,'파트별 아이템별 차트'!O$2)</f>
        <v>4</v>
      </c>
      <c r="P168" s="19">
        <f>COUNTIFS('Raw Data'!$C:$C,'파트별 아이템별 차트'!$B168,'Raw Data'!$D:$D,'파트별 아이템별 차트'!$D168,'Raw Data'!$A:$A,'파트별 아이템별 차트'!$C168,'Raw Data'!$B:$B,'파트별 아이템별 차트'!P$2)</f>
        <v>1</v>
      </c>
      <c r="Q168" s="10">
        <f t="shared" si="132"/>
        <v>8</v>
      </c>
    </row>
    <row r="169" spans="1:17">
      <c r="A169" s="7">
        <f t="shared" ref="A169" si="158">A167+1</f>
        <v>82</v>
      </c>
      <c r="B169" s="7" t="str">
        <f>_xlfn.XLOOKUP($A169,'BACK DATA'!$A:$A,'BACK DATA'!$B:$B)</f>
        <v>AFIAS</v>
      </c>
      <c r="C169" s="7">
        <v>2022</v>
      </c>
      <c r="D169" s="7" t="str">
        <f>_xlfn.XLOOKUP($A169,'BACK DATA'!$A:$A,'BACK DATA'!$C:$C)</f>
        <v>TSH Plus</v>
      </c>
      <c r="E169" s="14">
        <f>COUNTIFS('Raw Data'!$C:$C,'파트별 아이템별 차트'!$B169,'Raw Data'!$D:$D,'파트별 아이템별 차트'!$D169,'Raw Data'!$A:$A,'파트별 아이템별 차트'!$C169,'Raw Data'!$B:$B,'파트별 아이템별 차트'!E$2)</f>
        <v>0</v>
      </c>
      <c r="F169" s="15">
        <f>COUNTIFS('Raw Data'!$C:$C,'파트별 아이템별 차트'!$B169,'Raw Data'!$D:$D,'파트별 아이템별 차트'!$D169,'Raw Data'!$A:$A,'파트별 아이템별 차트'!$C169,'Raw Data'!$B:$B,'파트별 아이템별 차트'!F$2)</f>
        <v>0</v>
      </c>
      <c r="G169" s="15">
        <f>COUNTIFS('Raw Data'!$C:$C,'파트별 아이템별 차트'!$B169,'Raw Data'!$D:$D,'파트별 아이템별 차트'!$D169,'Raw Data'!$A:$A,'파트별 아이템별 차트'!$C169,'Raw Data'!$B:$B,'파트별 아이템별 차트'!G$2)</f>
        <v>0</v>
      </c>
      <c r="H169" s="15">
        <f>COUNTIFS('Raw Data'!$C:$C,'파트별 아이템별 차트'!$B169,'Raw Data'!$D:$D,'파트별 아이템별 차트'!$D169,'Raw Data'!$A:$A,'파트별 아이템별 차트'!$C169,'Raw Data'!$B:$B,'파트별 아이템별 차트'!H$2)</f>
        <v>0</v>
      </c>
      <c r="I169" s="15">
        <f>COUNTIFS('Raw Data'!$C:$C,'파트별 아이템별 차트'!$B169,'Raw Data'!$D:$D,'파트별 아이템별 차트'!$D169,'Raw Data'!$A:$A,'파트별 아이템별 차트'!$C169,'Raw Data'!$B:$B,'파트별 아이템별 차트'!I$2)</f>
        <v>0</v>
      </c>
      <c r="J169" s="15">
        <f>COUNTIFS('Raw Data'!$C:$C,'파트별 아이템별 차트'!$B169,'Raw Data'!$D:$D,'파트별 아이템별 차트'!$D169,'Raw Data'!$A:$A,'파트별 아이템별 차트'!$C169,'Raw Data'!$B:$B,'파트별 아이템별 차트'!J$2)</f>
        <v>0</v>
      </c>
      <c r="K169" s="15">
        <f>COUNTIFS('Raw Data'!$C:$C,'파트별 아이템별 차트'!$B169,'Raw Data'!$D:$D,'파트별 아이템별 차트'!$D169,'Raw Data'!$A:$A,'파트별 아이템별 차트'!$C169,'Raw Data'!$B:$B,'파트별 아이템별 차트'!K$2)</f>
        <v>0</v>
      </c>
      <c r="L169" s="15">
        <f>COUNTIFS('Raw Data'!$C:$C,'파트별 아이템별 차트'!$B169,'Raw Data'!$D:$D,'파트별 아이템별 차트'!$D169,'Raw Data'!$A:$A,'파트별 아이템별 차트'!$C169,'Raw Data'!$B:$B,'파트별 아이템별 차트'!L$2)</f>
        <v>0</v>
      </c>
      <c r="M169" s="15">
        <f>COUNTIFS('Raw Data'!$C:$C,'파트별 아이템별 차트'!$B169,'Raw Data'!$D:$D,'파트별 아이템별 차트'!$D169,'Raw Data'!$A:$A,'파트별 아이템별 차트'!$C169,'Raw Data'!$B:$B,'파트별 아이템별 차트'!M$2)</f>
        <v>0</v>
      </c>
      <c r="N169" s="15">
        <f>COUNTIFS('Raw Data'!$C:$C,'파트별 아이템별 차트'!$B169,'Raw Data'!$D:$D,'파트별 아이템별 차트'!$D169,'Raw Data'!$A:$A,'파트별 아이템별 차트'!$C169,'Raw Data'!$B:$B,'파트별 아이템별 차트'!N$2)</f>
        <v>0</v>
      </c>
      <c r="O169" s="15">
        <f>COUNTIFS('Raw Data'!$C:$C,'파트별 아이템별 차트'!$B169,'Raw Data'!$D:$D,'파트별 아이템별 차트'!$D169,'Raw Data'!$A:$A,'파트별 아이템별 차트'!$C169,'Raw Data'!$B:$B,'파트별 아이템별 차트'!O$2)</f>
        <v>0</v>
      </c>
      <c r="P169" s="16">
        <f>COUNTIFS('Raw Data'!$C:$C,'파트별 아이템별 차트'!$B169,'Raw Data'!$D:$D,'파트별 아이템별 차트'!$D169,'Raw Data'!$A:$A,'파트별 아이템별 차트'!$C169,'Raw Data'!$B:$B,'파트별 아이템별 차트'!P$2)</f>
        <v>0</v>
      </c>
      <c r="Q169" s="8">
        <f t="shared" si="132"/>
        <v>0</v>
      </c>
    </row>
    <row r="170" spans="1:17">
      <c r="A170" s="9">
        <f t="shared" ref="A170" si="159">A169</f>
        <v>82</v>
      </c>
      <c r="B170" s="9" t="str">
        <f>_xlfn.XLOOKUP($A170,'BACK DATA'!$A:$A,'BACK DATA'!$B:$B)</f>
        <v>AFIAS</v>
      </c>
      <c r="C170" s="9">
        <v>2023</v>
      </c>
      <c r="D170" s="9" t="str">
        <f>_xlfn.XLOOKUP($A170,'BACK DATA'!$A:$A,'BACK DATA'!$C:$C)</f>
        <v>TSH Plus</v>
      </c>
      <c r="E170" s="17">
        <f>COUNTIFS('Raw Data'!$C:$C,'파트별 아이템별 차트'!$B170,'Raw Data'!$D:$D,'파트별 아이템별 차트'!$D170,'Raw Data'!$A:$A,'파트별 아이템별 차트'!$C170,'Raw Data'!$B:$B,'파트별 아이템별 차트'!E$2)</f>
        <v>0</v>
      </c>
      <c r="F170" s="18">
        <f>COUNTIFS('Raw Data'!$C:$C,'파트별 아이템별 차트'!$B170,'Raw Data'!$D:$D,'파트별 아이템별 차트'!$D170,'Raw Data'!$A:$A,'파트별 아이템별 차트'!$C170,'Raw Data'!$B:$B,'파트별 아이템별 차트'!F$2)</f>
        <v>0</v>
      </c>
      <c r="G170" s="18">
        <f>COUNTIFS('Raw Data'!$C:$C,'파트별 아이템별 차트'!$B170,'Raw Data'!$D:$D,'파트별 아이템별 차트'!$D170,'Raw Data'!$A:$A,'파트별 아이템별 차트'!$C170,'Raw Data'!$B:$B,'파트별 아이템별 차트'!G$2)</f>
        <v>0</v>
      </c>
      <c r="H170" s="18">
        <f>COUNTIFS('Raw Data'!$C:$C,'파트별 아이템별 차트'!$B170,'Raw Data'!$D:$D,'파트별 아이템별 차트'!$D170,'Raw Data'!$A:$A,'파트별 아이템별 차트'!$C170,'Raw Data'!$B:$B,'파트별 아이템별 차트'!H$2)</f>
        <v>0</v>
      </c>
      <c r="I170" s="18">
        <f>COUNTIFS('Raw Data'!$C:$C,'파트별 아이템별 차트'!$B170,'Raw Data'!$D:$D,'파트별 아이템별 차트'!$D170,'Raw Data'!$A:$A,'파트별 아이템별 차트'!$C170,'Raw Data'!$B:$B,'파트별 아이템별 차트'!I$2)</f>
        <v>0</v>
      </c>
      <c r="J170" s="18">
        <f>COUNTIFS('Raw Data'!$C:$C,'파트별 아이템별 차트'!$B170,'Raw Data'!$D:$D,'파트별 아이템별 차트'!$D170,'Raw Data'!$A:$A,'파트별 아이템별 차트'!$C170,'Raw Data'!$B:$B,'파트별 아이템별 차트'!J$2)</f>
        <v>0</v>
      </c>
      <c r="K170" s="18">
        <f>COUNTIFS('Raw Data'!$C:$C,'파트별 아이템별 차트'!$B170,'Raw Data'!$D:$D,'파트별 아이템별 차트'!$D170,'Raw Data'!$A:$A,'파트별 아이템별 차트'!$C170,'Raw Data'!$B:$B,'파트별 아이템별 차트'!K$2)</f>
        <v>0</v>
      </c>
      <c r="L170" s="18">
        <f>COUNTIFS('Raw Data'!$C:$C,'파트별 아이템별 차트'!$B170,'Raw Data'!$D:$D,'파트별 아이템별 차트'!$D170,'Raw Data'!$A:$A,'파트별 아이템별 차트'!$C170,'Raw Data'!$B:$B,'파트별 아이템별 차트'!L$2)</f>
        <v>1</v>
      </c>
      <c r="M170" s="18">
        <f>COUNTIFS('Raw Data'!$C:$C,'파트별 아이템별 차트'!$B170,'Raw Data'!$D:$D,'파트별 아이템별 차트'!$D170,'Raw Data'!$A:$A,'파트별 아이템별 차트'!$C170,'Raw Data'!$B:$B,'파트별 아이템별 차트'!M$2)</f>
        <v>1</v>
      </c>
      <c r="N170" s="18">
        <f>COUNTIFS('Raw Data'!$C:$C,'파트별 아이템별 차트'!$B170,'Raw Data'!$D:$D,'파트별 아이템별 차트'!$D170,'Raw Data'!$A:$A,'파트별 아이템별 차트'!$C170,'Raw Data'!$B:$B,'파트별 아이템별 차트'!N$2)</f>
        <v>2</v>
      </c>
      <c r="O170" s="18">
        <f>COUNTIFS('Raw Data'!$C:$C,'파트별 아이템별 차트'!$B170,'Raw Data'!$D:$D,'파트별 아이템별 차트'!$D170,'Raw Data'!$A:$A,'파트별 아이템별 차트'!$C170,'Raw Data'!$B:$B,'파트별 아이템별 차트'!O$2)</f>
        <v>2</v>
      </c>
      <c r="P170" s="19">
        <f>COUNTIFS('Raw Data'!$C:$C,'파트별 아이템별 차트'!$B170,'Raw Data'!$D:$D,'파트별 아이템별 차트'!$D170,'Raw Data'!$A:$A,'파트별 아이템별 차트'!$C170,'Raw Data'!$B:$B,'파트별 아이템별 차트'!P$2)</f>
        <v>2</v>
      </c>
      <c r="Q170" s="10">
        <f t="shared" si="132"/>
        <v>8</v>
      </c>
    </row>
    <row r="171" spans="1:17">
      <c r="A171" s="7">
        <f t="shared" ref="A171" si="160">A169+1</f>
        <v>83</v>
      </c>
      <c r="B171" s="7" t="str">
        <f>_xlfn.XLOOKUP($A171,'BACK DATA'!$A:$A,'BACK DATA'!$B:$B)</f>
        <v>AFIAS</v>
      </c>
      <c r="C171" s="7">
        <v>2022</v>
      </c>
      <c r="D171" s="7" t="str">
        <f>_xlfn.XLOOKUP($A171,'BACK DATA'!$A:$A,'BACK DATA'!$C:$C)</f>
        <v>Infliximab</v>
      </c>
      <c r="E171" s="14">
        <f>COUNTIFS('Raw Data'!$C:$C,'파트별 아이템별 차트'!$B171,'Raw Data'!$D:$D,'파트별 아이템별 차트'!$D171,'Raw Data'!$A:$A,'파트별 아이템별 차트'!$C171,'Raw Data'!$B:$B,'파트별 아이템별 차트'!E$2)</f>
        <v>0</v>
      </c>
      <c r="F171" s="15">
        <f>COUNTIFS('Raw Data'!$C:$C,'파트별 아이템별 차트'!$B171,'Raw Data'!$D:$D,'파트별 아이템별 차트'!$D171,'Raw Data'!$A:$A,'파트별 아이템별 차트'!$C171,'Raw Data'!$B:$B,'파트별 아이템별 차트'!F$2)</f>
        <v>0</v>
      </c>
      <c r="G171" s="15">
        <f>COUNTIFS('Raw Data'!$C:$C,'파트별 아이템별 차트'!$B171,'Raw Data'!$D:$D,'파트별 아이템별 차트'!$D171,'Raw Data'!$A:$A,'파트별 아이템별 차트'!$C171,'Raw Data'!$B:$B,'파트별 아이템별 차트'!G$2)</f>
        <v>0</v>
      </c>
      <c r="H171" s="15">
        <f>COUNTIFS('Raw Data'!$C:$C,'파트별 아이템별 차트'!$B171,'Raw Data'!$D:$D,'파트별 아이템별 차트'!$D171,'Raw Data'!$A:$A,'파트별 아이템별 차트'!$C171,'Raw Data'!$B:$B,'파트별 아이템별 차트'!H$2)</f>
        <v>0</v>
      </c>
      <c r="I171" s="15">
        <f>COUNTIFS('Raw Data'!$C:$C,'파트별 아이템별 차트'!$B171,'Raw Data'!$D:$D,'파트별 아이템별 차트'!$D171,'Raw Data'!$A:$A,'파트별 아이템별 차트'!$C171,'Raw Data'!$B:$B,'파트별 아이템별 차트'!I$2)</f>
        <v>0</v>
      </c>
      <c r="J171" s="15">
        <f>COUNTIFS('Raw Data'!$C:$C,'파트별 아이템별 차트'!$B171,'Raw Data'!$D:$D,'파트별 아이템별 차트'!$D171,'Raw Data'!$A:$A,'파트별 아이템별 차트'!$C171,'Raw Data'!$B:$B,'파트별 아이템별 차트'!J$2)</f>
        <v>0</v>
      </c>
      <c r="K171" s="15">
        <f>COUNTIFS('Raw Data'!$C:$C,'파트별 아이템별 차트'!$B171,'Raw Data'!$D:$D,'파트별 아이템별 차트'!$D171,'Raw Data'!$A:$A,'파트별 아이템별 차트'!$C171,'Raw Data'!$B:$B,'파트별 아이템별 차트'!K$2)</f>
        <v>0</v>
      </c>
      <c r="L171" s="15">
        <f>COUNTIFS('Raw Data'!$C:$C,'파트별 아이템별 차트'!$B171,'Raw Data'!$D:$D,'파트별 아이템별 차트'!$D171,'Raw Data'!$A:$A,'파트별 아이템별 차트'!$C171,'Raw Data'!$B:$B,'파트별 아이템별 차트'!L$2)</f>
        <v>2</v>
      </c>
      <c r="M171" s="15">
        <f>COUNTIFS('Raw Data'!$C:$C,'파트별 아이템별 차트'!$B171,'Raw Data'!$D:$D,'파트별 아이템별 차트'!$D171,'Raw Data'!$A:$A,'파트별 아이템별 차트'!$C171,'Raw Data'!$B:$B,'파트별 아이템별 차트'!M$2)</f>
        <v>0</v>
      </c>
      <c r="N171" s="15">
        <f>COUNTIFS('Raw Data'!$C:$C,'파트별 아이템별 차트'!$B171,'Raw Data'!$D:$D,'파트별 아이템별 차트'!$D171,'Raw Data'!$A:$A,'파트별 아이템별 차트'!$C171,'Raw Data'!$B:$B,'파트별 아이템별 차트'!N$2)</f>
        <v>0</v>
      </c>
      <c r="O171" s="15">
        <f>COUNTIFS('Raw Data'!$C:$C,'파트별 아이템별 차트'!$B171,'Raw Data'!$D:$D,'파트별 아이템별 차트'!$D171,'Raw Data'!$A:$A,'파트별 아이템별 차트'!$C171,'Raw Data'!$B:$B,'파트별 아이템별 차트'!O$2)</f>
        <v>0</v>
      </c>
      <c r="P171" s="16">
        <f>COUNTIFS('Raw Data'!$C:$C,'파트별 아이템별 차트'!$B171,'Raw Data'!$D:$D,'파트별 아이템별 차트'!$D171,'Raw Data'!$A:$A,'파트별 아이템별 차트'!$C171,'Raw Data'!$B:$B,'파트별 아이템별 차트'!P$2)</f>
        <v>0</v>
      </c>
      <c r="Q171" s="8">
        <f t="shared" si="132"/>
        <v>2</v>
      </c>
    </row>
    <row r="172" spans="1:17">
      <c r="A172" s="9">
        <f t="shared" ref="A172" si="161">A171</f>
        <v>83</v>
      </c>
      <c r="B172" s="9" t="str">
        <f>_xlfn.XLOOKUP($A172,'BACK DATA'!$A:$A,'BACK DATA'!$B:$B)</f>
        <v>AFIAS</v>
      </c>
      <c r="C172" s="9">
        <v>2023</v>
      </c>
      <c r="D172" s="9" t="str">
        <f>_xlfn.XLOOKUP($A172,'BACK DATA'!$A:$A,'BACK DATA'!$C:$C)</f>
        <v>Infliximab</v>
      </c>
      <c r="E172" s="17">
        <f>COUNTIFS('Raw Data'!$C:$C,'파트별 아이템별 차트'!$B172,'Raw Data'!$D:$D,'파트별 아이템별 차트'!$D172,'Raw Data'!$A:$A,'파트별 아이템별 차트'!$C172,'Raw Data'!$B:$B,'파트별 아이템별 차트'!E$2)</f>
        <v>0</v>
      </c>
      <c r="F172" s="18">
        <f>COUNTIFS('Raw Data'!$C:$C,'파트별 아이템별 차트'!$B172,'Raw Data'!$D:$D,'파트별 아이템별 차트'!$D172,'Raw Data'!$A:$A,'파트별 아이템별 차트'!$C172,'Raw Data'!$B:$B,'파트별 아이템별 차트'!F$2)</f>
        <v>0</v>
      </c>
      <c r="G172" s="18">
        <f>COUNTIFS('Raw Data'!$C:$C,'파트별 아이템별 차트'!$B172,'Raw Data'!$D:$D,'파트별 아이템별 차트'!$D172,'Raw Data'!$A:$A,'파트별 아이템별 차트'!$C172,'Raw Data'!$B:$B,'파트별 아이템별 차트'!G$2)</f>
        <v>2</v>
      </c>
      <c r="H172" s="18">
        <f>COUNTIFS('Raw Data'!$C:$C,'파트별 아이템별 차트'!$B172,'Raw Data'!$D:$D,'파트별 아이템별 차트'!$D172,'Raw Data'!$A:$A,'파트별 아이템별 차트'!$C172,'Raw Data'!$B:$B,'파트별 아이템별 차트'!H$2)</f>
        <v>0</v>
      </c>
      <c r="I172" s="18">
        <f>COUNTIFS('Raw Data'!$C:$C,'파트별 아이템별 차트'!$B172,'Raw Data'!$D:$D,'파트별 아이템별 차트'!$D172,'Raw Data'!$A:$A,'파트별 아이템별 차트'!$C172,'Raw Data'!$B:$B,'파트별 아이템별 차트'!I$2)</f>
        <v>1</v>
      </c>
      <c r="J172" s="18">
        <f>COUNTIFS('Raw Data'!$C:$C,'파트별 아이템별 차트'!$B172,'Raw Data'!$D:$D,'파트별 아이템별 차트'!$D172,'Raw Data'!$A:$A,'파트별 아이템별 차트'!$C172,'Raw Data'!$B:$B,'파트별 아이템별 차트'!J$2)</f>
        <v>1</v>
      </c>
      <c r="K172" s="18">
        <f>COUNTIFS('Raw Data'!$C:$C,'파트별 아이템별 차트'!$B172,'Raw Data'!$D:$D,'파트별 아이템별 차트'!$D172,'Raw Data'!$A:$A,'파트별 아이템별 차트'!$C172,'Raw Data'!$B:$B,'파트별 아이템별 차트'!K$2)</f>
        <v>1</v>
      </c>
      <c r="L172" s="18">
        <f>COUNTIFS('Raw Data'!$C:$C,'파트별 아이템별 차트'!$B172,'Raw Data'!$D:$D,'파트별 아이템별 차트'!$D172,'Raw Data'!$A:$A,'파트별 아이템별 차트'!$C172,'Raw Data'!$B:$B,'파트별 아이템별 차트'!L$2)</f>
        <v>0</v>
      </c>
      <c r="M172" s="18">
        <f>COUNTIFS('Raw Data'!$C:$C,'파트별 아이템별 차트'!$B172,'Raw Data'!$D:$D,'파트별 아이템별 차트'!$D172,'Raw Data'!$A:$A,'파트별 아이템별 차트'!$C172,'Raw Data'!$B:$B,'파트별 아이템별 차트'!M$2)</f>
        <v>1</v>
      </c>
      <c r="N172" s="18">
        <f>COUNTIFS('Raw Data'!$C:$C,'파트별 아이템별 차트'!$B172,'Raw Data'!$D:$D,'파트별 아이템별 차트'!$D172,'Raw Data'!$A:$A,'파트별 아이템별 차트'!$C172,'Raw Data'!$B:$B,'파트별 아이템별 차트'!N$2)</f>
        <v>0</v>
      </c>
      <c r="O172" s="18">
        <f>COUNTIFS('Raw Data'!$C:$C,'파트별 아이템별 차트'!$B172,'Raw Data'!$D:$D,'파트별 아이템별 차트'!$D172,'Raw Data'!$A:$A,'파트별 아이템별 차트'!$C172,'Raw Data'!$B:$B,'파트별 아이템별 차트'!O$2)</f>
        <v>0</v>
      </c>
      <c r="P172" s="19">
        <f>COUNTIFS('Raw Data'!$C:$C,'파트별 아이템별 차트'!$B172,'Raw Data'!$D:$D,'파트별 아이템별 차트'!$D172,'Raw Data'!$A:$A,'파트별 아이템별 차트'!$C172,'Raw Data'!$B:$B,'파트별 아이템별 차트'!P$2)</f>
        <v>1</v>
      </c>
      <c r="Q172" s="10">
        <f t="shared" si="132"/>
        <v>7</v>
      </c>
    </row>
    <row r="173" spans="1:17">
      <c r="A173" s="7">
        <f t="shared" ref="A173" si="162">A171+1</f>
        <v>84</v>
      </c>
      <c r="B173" s="7" t="str">
        <f>_xlfn.XLOOKUP($A173,'BACK DATA'!$A:$A,'BACK DATA'!$B:$B)</f>
        <v>AFIAS</v>
      </c>
      <c r="C173" s="7">
        <v>2022</v>
      </c>
      <c r="D173" s="7" t="str">
        <f>_xlfn.XLOOKUP($A173,'BACK DATA'!$A:$A,'BACK DATA'!$C:$C)</f>
        <v>MxA/CRP</v>
      </c>
      <c r="E173" s="14">
        <f>COUNTIFS('Raw Data'!$C:$C,'파트별 아이템별 차트'!$B173,'Raw Data'!$D:$D,'파트별 아이템별 차트'!$D173,'Raw Data'!$A:$A,'파트별 아이템별 차트'!$C173,'Raw Data'!$B:$B,'파트별 아이템별 차트'!E$2)</f>
        <v>0</v>
      </c>
      <c r="F173" s="15">
        <f>COUNTIFS('Raw Data'!$C:$C,'파트별 아이템별 차트'!$B173,'Raw Data'!$D:$D,'파트별 아이템별 차트'!$D173,'Raw Data'!$A:$A,'파트별 아이템별 차트'!$C173,'Raw Data'!$B:$B,'파트별 아이템별 차트'!F$2)</f>
        <v>0</v>
      </c>
      <c r="G173" s="15">
        <f>COUNTIFS('Raw Data'!$C:$C,'파트별 아이템별 차트'!$B173,'Raw Data'!$D:$D,'파트별 아이템별 차트'!$D173,'Raw Data'!$A:$A,'파트별 아이템별 차트'!$C173,'Raw Data'!$B:$B,'파트별 아이템별 차트'!G$2)</f>
        <v>0</v>
      </c>
      <c r="H173" s="15">
        <f>COUNTIFS('Raw Data'!$C:$C,'파트별 아이템별 차트'!$B173,'Raw Data'!$D:$D,'파트별 아이템별 차트'!$D173,'Raw Data'!$A:$A,'파트별 아이템별 차트'!$C173,'Raw Data'!$B:$B,'파트별 아이템별 차트'!H$2)</f>
        <v>0</v>
      </c>
      <c r="I173" s="15">
        <f>COUNTIFS('Raw Data'!$C:$C,'파트별 아이템별 차트'!$B173,'Raw Data'!$D:$D,'파트별 아이템별 차트'!$D173,'Raw Data'!$A:$A,'파트별 아이템별 차트'!$C173,'Raw Data'!$B:$B,'파트별 아이템별 차트'!I$2)</f>
        <v>0</v>
      </c>
      <c r="J173" s="15">
        <f>COUNTIFS('Raw Data'!$C:$C,'파트별 아이템별 차트'!$B173,'Raw Data'!$D:$D,'파트별 아이템별 차트'!$D173,'Raw Data'!$A:$A,'파트별 아이템별 차트'!$C173,'Raw Data'!$B:$B,'파트별 아이템별 차트'!J$2)</f>
        <v>0</v>
      </c>
      <c r="K173" s="15">
        <f>COUNTIFS('Raw Data'!$C:$C,'파트별 아이템별 차트'!$B173,'Raw Data'!$D:$D,'파트별 아이템별 차트'!$D173,'Raw Data'!$A:$A,'파트별 아이템별 차트'!$C173,'Raw Data'!$B:$B,'파트별 아이템별 차트'!K$2)</f>
        <v>0</v>
      </c>
      <c r="L173" s="15">
        <f>COUNTIFS('Raw Data'!$C:$C,'파트별 아이템별 차트'!$B173,'Raw Data'!$D:$D,'파트별 아이템별 차트'!$D173,'Raw Data'!$A:$A,'파트별 아이템별 차트'!$C173,'Raw Data'!$B:$B,'파트별 아이템별 차트'!L$2)</f>
        <v>0</v>
      </c>
      <c r="M173" s="15">
        <f>COUNTIFS('Raw Data'!$C:$C,'파트별 아이템별 차트'!$B173,'Raw Data'!$D:$D,'파트별 아이템별 차트'!$D173,'Raw Data'!$A:$A,'파트별 아이템별 차트'!$C173,'Raw Data'!$B:$B,'파트별 아이템별 차트'!M$2)</f>
        <v>0</v>
      </c>
      <c r="N173" s="15">
        <f>COUNTIFS('Raw Data'!$C:$C,'파트별 아이템별 차트'!$B173,'Raw Data'!$D:$D,'파트별 아이템별 차트'!$D173,'Raw Data'!$A:$A,'파트별 아이템별 차트'!$C173,'Raw Data'!$B:$B,'파트별 아이템별 차트'!N$2)</f>
        <v>0</v>
      </c>
      <c r="O173" s="15">
        <f>COUNTIFS('Raw Data'!$C:$C,'파트별 아이템별 차트'!$B173,'Raw Data'!$D:$D,'파트별 아이템별 차트'!$D173,'Raw Data'!$A:$A,'파트별 아이템별 차트'!$C173,'Raw Data'!$B:$B,'파트별 아이템별 차트'!O$2)</f>
        <v>0</v>
      </c>
      <c r="P173" s="16">
        <f>COUNTIFS('Raw Data'!$C:$C,'파트별 아이템별 차트'!$B173,'Raw Data'!$D:$D,'파트별 아이템별 차트'!$D173,'Raw Data'!$A:$A,'파트별 아이템별 차트'!$C173,'Raw Data'!$B:$B,'파트별 아이템별 차트'!P$2)</f>
        <v>0</v>
      </c>
      <c r="Q173" s="8">
        <f t="shared" si="132"/>
        <v>0</v>
      </c>
    </row>
    <row r="174" spans="1:17">
      <c r="A174" s="9">
        <f t="shared" ref="A174" si="163">A173</f>
        <v>84</v>
      </c>
      <c r="B174" s="9" t="str">
        <f>_xlfn.XLOOKUP($A174,'BACK DATA'!$A:$A,'BACK DATA'!$B:$B)</f>
        <v>AFIAS</v>
      </c>
      <c r="C174" s="9">
        <v>2023</v>
      </c>
      <c r="D174" s="9" t="str">
        <f>_xlfn.XLOOKUP($A174,'BACK DATA'!$A:$A,'BACK DATA'!$C:$C)</f>
        <v>MxA/CRP</v>
      </c>
      <c r="E174" s="17">
        <f>COUNTIFS('Raw Data'!$C:$C,'파트별 아이템별 차트'!$B174,'Raw Data'!$D:$D,'파트별 아이템별 차트'!$D174,'Raw Data'!$A:$A,'파트별 아이템별 차트'!$C174,'Raw Data'!$B:$B,'파트별 아이템별 차트'!E$2)</f>
        <v>0</v>
      </c>
      <c r="F174" s="18">
        <f>COUNTIFS('Raw Data'!$C:$C,'파트별 아이템별 차트'!$B174,'Raw Data'!$D:$D,'파트별 아이템별 차트'!$D174,'Raw Data'!$A:$A,'파트별 아이템별 차트'!$C174,'Raw Data'!$B:$B,'파트별 아이템별 차트'!F$2)</f>
        <v>2</v>
      </c>
      <c r="G174" s="18">
        <f>COUNTIFS('Raw Data'!$C:$C,'파트별 아이템별 차트'!$B174,'Raw Data'!$D:$D,'파트별 아이템별 차트'!$D174,'Raw Data'!$A:$A,'파트별 아이템별 차트'!$C174,'Raw Data'!$B:$B,'파트별 아이템별 차트'!G$2)</f>
        <v>0</v>
      </c>
      <c r="H174" s="18">
        <f>COUNTIFS('Raw Data'!$C:$C,'파트별 아이템별 차트'!$B174,'Raw Data'!$D:$D,'파트별 아이템별 차트'!$D174,'Raw Data'!$A:$A,'파트별 아이템별 차트'!$C174,'Raw Data'!$B:$B,'파트별 아이템별 차트'!H$2)</f>
        <v>0</v>
      </c>
      <c r="I174" s="18">
        <f>COUNTIFS('Raw Data'!$C:$C,'파트별 아이템별 차트'!$B174,'Raw Data'!$D:$D,'파트별 아이템별 차트'!$D174,'Raw Data'!$A:$A,'파트별 아이템별 차트'!$C174,'Raw Data'!$B:$B,'파트별 아이템별 차트'!I$2)</f>
        <v>0</v>
      </c>
      <c r="J174" s="18">
        <f>COUNTIFS('Raw Data'!$C:$C,'파트별 아이템별 차트'!$B174,'Raw Data'!$D:$D,'파트별 아이템별 차트'!$D174,'Raw Data'!$A:$A,'파트별 아이템별 차트'!$C174,'Raw Data'!$B:$B,'파트별 아이템별 차트'!J$2)</f>
        <v>0</v>
      </c>
      <c r="K174" s="18">
        <f>COUNTIFS('Raw Data'!$C:$C,'파트별 아이템별 차트'!$B174,'Raw Data'!$D:$D,'파트별 아이템별 차트'!$D174,'Raw Data'!$A:$A,'파트별 아이템별 차트'!$C174,'Raw Data'!$B:$B,'파트별 아이템별 차트'!K$2)</f>
        <v>0</v>
      </c>
      <c r="L174" s="18">
        <f>COUNTIFS('Raw Data'!$C:$C,'파트별 아이템별 차트'!$B174,'Raw Data'!$D:$D,'파트별 아이템별 차트'!$D174,'Raw Data'!$A:$A,'파트별 아이템별 차트'!$C174,'Raw Data'!$B:$B,'파트별 아이템별 차트'!L$2)</f>
        <v>0</v>
      </c>
      <c r="M174" s="18">
        <f>COUNTIFS('Raw Data'!$C:$C,'파트별 아이템별 차트'!$B174,'Raw Data'!$D:$D,'파트별 아이템별 차트'!$D174,'Raw Data'!$A:$A,'파트별 아이템별 차트'!$C174,'Raw Data'!$B:$B,'파트별 아이템별 차트'!M$2)</f>
        <v>1</v>
      </c>
      <c r="N174" s="18">
        <f>COUNTIFS('Raw Data'!$C:$C,'파트별 아이템별 차트'!$B174,'Raw Data'!$D:$D,'파트별 아이템별 차트'!$D174,'Raw Data'!$A:$A,'파트별 아이템별 차트'!$C174,'Raw Data'!$B:$B,'파트별 아이템별 차트'!N$2)</f>
        <v>2</v>
      </c>
      <c r="O174" s="18">
        <f>COUNTIFS('Raw Data'!$C:$C,'파트별 아이템별 차트'!$B174,'Raw Data'!$D:$D,'파트별 아이템별 차트'!$D174,'Raw Data'!$A:$A,'파트별 아이템별 차트'!$C174,'Raw Data'!$B:$B,'파트별 아이템별 차트'!O$2)</f>
        <v>0</v>
      </c>
      <c r="P174" s="19">
        <f>COUNTIFS('Raw Data'!$C:$C,'파트별 아이템별 차트'!$B174,'Raw Data'!$D:$D,'파트별 아이템별 차트'!$D174,'Raw Data'!$A:$A,'파트별 아이템별 차트'!$C174,'Raw Data'!$B:$B,'파트별 아이템별 차트'!P$2)</f>
        <v>1</v>
      </c>
      <c r="Q174" s="10">
        <f t="shared" si="132"/>
        <v>6</v>
      </c>
    </row>
    <row r="175" spans="1:17">
      <c r="A175" s="7">
        <f t="shared" ref="A175" si="164">A173+1</f>
        <v>85</v>
      </c>
      <c r="B175" s="7" t="str">
        <f>_xlfn.XLOOKUP($A175,'BACK DATA'!$A:$A,'BACK DATA'!$B:$B)</f>
        <v>AFIAS</v>
      </c>
      <c r="C175" s="7">
        <v>2022</v>
      </c>
      <c r="D175" s="7" t="str">
        <f>_xlfn.XLOOKUP($A175,'BACK DATA'!$A:$A,'BACK DATA'!$C:$C)</f>
        <v>PCT Plus</v>
      </c>
      <c r="E175" s="14">
        <f>COUNTIFS('Raw Data'!$C:$C,'파트별 아이템별 차트'!$B175,'Raw Data'!$D:$D,'파트별 아이템별 차트'!$D175,'Raw Data'!$A:$A,'파트별 아이템별 차트'!$C175,'Raw Data'!$B:$B,'파트별 아이템별 차트'!E$2)</f>
        <v>0</v>
      </c>
      <c r="F175" s="15">
        <f>COUNTIFS('Raw Data'!$C:$C,'파트별 아이템별 차트'!$B175,'Raw Data'!$D:$D,'파트별 아이템별 차트'!$D175,'Raw Data'!$A:$A,'파트별 아이템별 차트'!$C175,'Raw Data'!$B:$B,'파트별 아이템별 차트'!F$2)</f>
        <v>0</v>
      </c>
      <c r="G175" s="15">
        <f>COUNTIFS('Raw Data'!$C:$C,'파트별 아이템별 차트'!$B175,'Raw Data'!$D:$D,'파트별 아이템별 차트'!$D175,'Raw Data'!$A:$A,'파트별 아이템별 차트'!$C175,'Raw Data'!$B:$B,'파트별 아이템별 차트'!G$2)</f>
        <v>0</v>
      </c>
      <c r="H175" s="15">
        <f>COUNTIFS('Raw Data'!$C:$C,'파트별 아이템별 차트'!$B175,'Raw Data'!$D:$D,'파트별 아이템별 차트'!$D175,'Raw Data'!$A:$A,'파트별 아이템별 차트'!$C175,'Raw Data'!$B:$B,'파트별 아이템별 차트'!H$2)</f>
        <v>1</v>
      </c>
      <c r="I175" s="15">
        <f>COUNTIFS('Raw Data'!$C:$C,'파트별 아이템별 차트'!$B175,'Raw Data'!$D:$D,'파트별 아이템별 차트'!$D175,'Raw Data'!$A:$A,'파트별 아이템별 차트'!$C175,'Raw Data'!$B:$B,'파트별 아이템별 차트'!I$2)</f>
        <v>0</v>
      </c>
      <c r="J175" s="15">
        <f>COUNTIFS('Raw Data'!$C:$C,'파트별 아이템별 차트'!$B175,'Raw Data'!$D:$D,'파트별 아이템별 차트'!$D175,'Raw Data'!$A:$A,'파트별 아이템별 차트'!$C175,'Raw Data'!$B:$B,'파트별 아이템별 차트'!J$2)</f>
        <v>0</v>
      </c>
      <c r="K175" s="15">
        <f>COUNTIFS('Raw Data'!$C:$C,'파트별 아이템별 차트'!$B175,'Raw Data'!$D:$D,'파트별 아이템별 차트'!$D175,'Raw Data'!$A:$A,'파트별 아이템별 차트'!$C175,'Raw Data'!$B:$B,'파트별 아이템별 차트'!K$2)</f>
        <v>0</v>
      </c>
      <c r="L175" s="15">
        <f>COUNTIFS('Raw Data'!$C:$C,'파트별 아이템별 차트'!$B175,'Raw Data'!$D:$D,'파트별 아이템별 차트'!$D175,'Raw Data'!$A:$A,'파트별 아이템별 차트'!$C175,'Raw Data'!$B:$B,'파트별 아이템별 차트'!L$2)</f>
        <v>0</v>
      </c>
      <c r="M175" s="15">
        <f>COUNTIFS('Raw Data'!$C:$C,'파트별 아이템별 차트'!$B175,'Raw Data'!$D:$D,'파트별 아이템별 차트'!$D175,'Raw Data'!$A:$A,'파트별 아이템별 차트'!$C175,'Raw Data'!$B:$B,'파트별 아이템별 차트'!M$2)</f>
        <v>0</v>
      </c>
      <c r="N175" s="15">
        <f>COUNTIFS('Raw Data'!$C:$C,'파트별 아이템별 차트'!$B175,'Raw Data'!$D:$D,'파트별 아이템별 차트'!$D175,'Raw Data'!$A:$A,'파트별 아이템별 차트'!$C175,'Raw Data'!$B:$B,'파트별 아이템별 차트'!N$2)</f>
        <v>1</v>
      </c>
      <c r="O175" s="15">
        <f>COUNTIFS('Raw Data'!$C:$C,'파트별 아이템별 차트'!$B175,'Raw Data'!$D:$D,'파트별 아이템별 차트'!$D175,'Raw Data'!$A:$A,'파트별 아이템별 차트'!$C175,'Raw Data'!$B:$B,'파트별 아이템별 차트'!O$2)</f>
        <v>1</v>
      </c>
      <c r="P175" s="16">
        <f>COUNTIFS('Raw Data'!$C:$C,'파트별 아이템별 차트'!$B175,'Raw Data'!$D:$D,'파트별 아이템별 차트'!$D175,'Raw Data'!$A:$A,'파트별 아이템별 차트'!$C175,'Raw Data'!$B:$B,'파트별 아이템별 차트'!P$2)</f>
        <v>0</v>
      </c>
      <c r="Q175" s="8">
        <f t="shared" si="132"/>
        <v>3</v>
      </c>
    </row>
    <row r="176" spans="1:17">
      <c r="A176" s="9">
        <f t="shared" ref="A176" si="165">A175</f>
        <v>85</v>
      </c>
      <c r="B176" s="9" t="str">
        <f>_xlfn.XLOOKUP($A176,'BACK DATA'!$A:$A,'BACK DATA'!$B:$B)</f>
        <v>AFIAS</v>
      </c>
      <c r="C176" s="9">
        <v>2023</v>
      </c>
      <c r="D176" s="9" t="str">
        <f>_xlfn.XLOOKUP($A176,'BACK DATA'!$A:$A,'BACK DATA'!$C:$C)</f>
        <v>PCT Plus</v>
      </c>
      <c r="E176" s="17">
        <f>COUNTIFS('Raw Data'!$C:$C,'파트별 아이템별 차트'!$B176,'Raw Data'!$D:$D,'파트별 아이템별 차트'!$D176,'Raw Data'!$A:$A,'파트별 아이템별 차트'!$C176,'Raw Data'!$B:$B,'파트별 아이템별 차트'!E$2)</f>
        <v>0</v>
      </c>
      <c r="F176" s="18">
        <f>COUNTIFS('Raw Data'!$C:$C,'파트별 아이템별 차트'!$B176,'Raw Data'!$D:$D,'파트별 아이템별 차트'!$D176,'Raw Data'!$A:$A,'파트별 아이템별 차트'!$C176,'Raw Data'!$B:$B,'파트별 아이템별 차트'!F$2)</f>
        <v>0</v>
      </c>
      <c r="G176" s="18">
        <f>COUNTIFS('Raw Data'!$C:$C,'파트별 아이템별 차트'!$B176,'Raw Data'!$D:$D,'파트별 아이템별 차트'!$D176,'Raw Data'!$A:$A,'파트별 아이템별 차트'!$C176,'Raw Data'!$B:$B,'파트별 아이템별 차트'!G$2)</f>
        <v>0</v>
      </c>
      <c r="H176" s="18">
        <f>COUNTIFS('Raw Data'!$C:$C,'파트별 아이템별 차트'!$B176,'Raw Data'!$D:$D,'파트별 아이템별 차트'!$D176,'Raw Data'!$A:$A,'파트별 아이템별 차트'!$C176,'Raw Data'!$B:$B,'파트별 아이템별 차트'!H$2)</f>
        <v>1</v>
      </c>
      <c r="I176" s="18">
        <f>COUNTIFS('Raw Data'!$C:$C,'파트별 아이템별 차트'!$B176,'Raw Data'!$D:$D,'파트별 아이템별 차트'!$D176,'Raw Data'!$A:$A,'파트별 아이템별 차트'!$C176,'Raw Data'!$B:$B,'파트별 아이템별 차트'!I$2)</f>
        <v>1</v>
      </c>
      <c r="J176" s="18">
        <f>COUNTIFS('Raw Data'!$C:$C,'파트별 아이템별 차트'!$B176,'Raw Data'!$D:$D,'파트별 아이템별 차트'!$D176,'Raw Data'!$A:$A,'파트별 아이템별 차트'!$C176,'Raw Data'!$B:$B,'파트별 아이템별 차트'!J$2)</f>
        <v>0</v>
      </c>
      <c r="K176" s="18">
        <f>COUNTIFS('Raw Data'!$C:$C,'파트별 아이템별 차트'!$B176,'Raw Data'!$D:$D,'파트별 아이템별 차트'!$D176,'Raw Data'!$A:$A,'파트별 아이템별 차트'!$C176,'Raw Data'!$B:$B,'파트별 아이템별 차트'!K$2)</f>
        <v>0</v>
      </c>
      <c r="L176" s="18">
        <f>COUNTIFS('Raw Data'!$C:$C,'파트별 아이템별 차트'!$B176,'Raw Data'!$D:$D,'파트별 아이템별 차트'!$D176,'Raw Data'!$A:$A,'파트별 아이템별 차트'!$C176,'Raw Data'!$B:$B,'파트별 아이템별 차트'!L$2)</f>
        <v>0</v>
      </c>
      <c r="M176" s="18">
        <f>COUNTIFS('Raw Data'!$C:$C,'파트별 아이템별 차트'!$B176,'Raw Data'!$D:$D,'파트별 아이템별 차트'!$D176,'Raw Data'!$A:$A,'파트별 아이템별 차트'!$C176,'Raw Data'!$B:$B,'파트별 아이템별 차트'!M$2)</f>
        <v>0</v>
      </c>
      <c r="N176" s="18">
        <f>COUNTIFS('Raw Data'!$C:$C,'파트별 아이템별 차트'!$B176,'Raw Data'!$D:$D,'파트별 아이템별 차트'!$D176,'Raw Data'!$A:$A,'파트별 아이템별 차트'!$C176,'Raw Data'!$B:$B,'파트별 아이템별 차트'!N$2)</f>
        <v>2</v>
      </c>
      <c r="O176" s="18">
        <f>COUNTIFS('Raw Data'!$C:$C,'파트별 아이템별 차트'!$B176,'Raw Data'!$D:$D,'파트별 아이템별 차트'!$D176,'Raw Data'!$A:$A,'파트별 아이템별 차트'!$C176,'Raw Data'!$B:$B,'파트별 아이템별 차트'!O$2)</f>
        <v>1</v>
      </c>
      <c r="P176" s="19">
        <f>COUNTIFS('Raw Data'!$C:$C,'파트별 아이템별 차트'!$B176,'Raw Data'!$D:$D,'파트별 아이템별 차트'!$D176,'Raw Data'!$A:$A,'파트별 아이템별 차트'!$C176,'Raw Data'!$B:$B,'파트별 아이템별 차트'!P$2)</f>
        <v>1</v>
      </c>
      <c r="Q176" s="10">
        <f t="shared" si="132"/>
        <v>6</v>
      </c>
    </row>
    <row r="177" spans="1:17">
      <c r="A177" s="7">
        <f t="shared" ref="A177" si="166">A175+1</f>
        <v>86</v>
      </c>
      <c r="B177" s="7" t="str">
        <f>_xlfn.XLOOKUP($A177,'BACK DATA'!$A:$A,'BACK DATA'!$B:$B)</f>
        <v>AFIAS</v>
      </c>
      <c r="C177" s="7">
        <v>2022</v>
      </c>
      <c r="D177" s="7" t="str">
        <f>_xlfn.XLOOKUP($A177,'BACK DATA'!$A:$A,'BACK DATA'!$C:$C)</f>
        <v>미확인</v>
      </c>
      <c r="E177" s="14">
        <f>COUNTIFS('Raw Data'!$C:$C,'파트별 아이템별 차트'!$B177,'Raw Data'!$D:$D,'파트별 아이템별 차트'!$D177,'Raw Data'!$A:$A,'파트별 아이템별 차트'!$C177,'Raw Data'!$B:$B,'파트별 아이템별 차트'!E$2)</f>
        <v>0</v>
      </c>
      <c r="F177" s="15">
        <f>COUNTIFS('Raw Data'!$C:$C,'파트별 아이템별 차트'!$B177,'Raw Data'!$D:$D,'파트별 아이템별 차트'!$D177,'Raw Data'!$A:$A,'파트별 아이템별 차트'!$C177,'Raw Data'!$B:$B,'파트별 아이템별 차트'!F$2)</f>
        <v>0</v>
      </c>
      <c r="G177" s="15">
        <f>COUNTIFS('Raw Data'!$C:$C,'파트별 아이템별 차트'!$B177,'Raw Data'!$D:$D,'파트별 아이템별 차트'!$D177,'Raw Data'!$A:$A,'파트별 아이템별 차트'!$C177,'Raw Data'!$B:$B,'파트별 아이템별 차트'!G$2)</f>
        <v>0</v>
      </c>
      <c r="H177" s="15">
        <f>COUNTIFS('Raw Data'!$C:$C,'파트별 아이템별 차트'!$B177,'Raw Data'!$D:$D,'파트별 아이템별 차트'!$D177,'Raw Data'!$A:$A,'파트별 아이템별 차트'!$C177,'Raw Data'!$B:$B,'파트별 아이템별 차트'!H$2)</f>
        <v>0</v>
      </c>
      <c r="I177" s="15">
        <f>COUNTIFS('Raw Data'!$C:$C,'파트별 아이템별 차트'!$B177,'Raw Data'!$D:$D,'파트별 아이템별 차트'!$D177,'Raw Data'!$A:$A,'파트별 아이템별 차트'!$C177,'Raw Data'!$B:$B,'파트별 아이템별 차트'!I$2)</f>
        <v>0</v>
      </c>
      <c r="J177" s="15">
        <f>COUNTIFS('Raw Data'!$C:$C,'파트별 아이템별 차트'!$B177,'Raw Data'!$D:$D,'파트별 아이템별 차트'!$D177,'Raw Data'!$A:$A,'파트별 아이템별 차트'!$C177,'Raw Data'!$B:$B,'파트별 아이템별 차트'!J$2)</f>
        <v>0</v>
      </c>
      <c r="K177" s="15">
        <f>COUNTIFS('Raw Data'!$C:$C,'파트별 아이템별 차트'!$B177,'Raw Data'!$D:$D,'파트별 아이템별 차트'!$D177,'Raw Data'!$A:$A,'파트별 아이템별 차트'!$C177,'Raw Data'!$B:$B,'파트별 아이템별 차트'!K$2)</f>
        <v>0</v>
      </c>
      <c r="L177" s="15">
        <f>COUNTIFS('Raw Data'!$C:$C,'파트별 아이템별 차트'!$B177,'Raw Data'!$D:$D,'파트별 아이템별 차트'!$D177,'Raw Data'!$A:$A,'파트별 아이템별 차트'!$C177,'Raw Data'!$B:$B,'파트별 아이템별 차트'!L$2)</f>
        <v>0</v>
      </c>
      <c r="M177" s="15">
        <f>COUNTIFS('Raw Data'!$C:$C,'파트별 아이템별 차트'!$B177,'Raw Data'!$D:$D,'파트별 아이템별 차트'!$D177,'Raw Data'!$A:$A,'파트별 아이템별 차트'!$C177,'Raw Data'!$B:$B,'파트별 아이템별 차트'!M$2)</f>
        <v>0</v>
      </c>
      <c r="N177" s="15">
        <f>COUNTIFS('Raw Data'!$C:$C,'파트별 아이템별 차트'!$B177,'Raw Data'!$D:$D,'파트별 아이템별 차트'!$D177,'Raw Data'!$A:$A,'파트별 아이템별 차트'!$C177,'Raw Data'!$B:$B,'파트별 아이템별 차트'!N$2)</f>
        <v>0</v>
      </c>
      <c r="O177" s="15">
        <f>COUNTIFS('Raw Data'!$C:$C,'파트별 아이템별 차트'!$B177,'Raw Data'!$D:$D,'파트별 아이템별 차트'!$D177,'Raw Data'!$A:$A,'파트별 아이템별 차트'!$C177,'Raw Data'!$B:$B,'파트별 아이템별 차트'!O$2)</f>
        <v>0</v>
      </c>
      <c r="P177" s="16">
        <f>COUNTIFS('Raw Data'!$C:$C,'파트별 아이템별 차트'!$B177,'Raw Data'!$D:$D,'파트별 아이템별 차트'!$D177,'Raw Data'!$A:$A,'파트별 아이템별 차트'!$C177,'Raw Data'!$B:$B,'파트별 아이템별 차트'!P$2)</f>
        <v>0</v>
      </c>
      <c r="Q177" s="8">
        <f t="shared" si="132"/>
        <v>0</v>
      </c>
    </row>
    <row r="178" spans="1:17">
      <c r="A178" s="9">
        <f t="shared" ref="A178" si="167">A177</f>
        <v>86</v>
      </c>
      <c r="B178" s="9" t="str">
        <f>_xlfn.XLOOKUP($A178,'BACK DATA'!$A:$A,'BACK DATA'!$B:$B)</f>
        <v>AFIAS</v>
      </c>
      <c r="C178" s="9">
        <v>2023</v>
      </c>
      <c r="D178" s="9" t="str">
        <f>_xlfn.XLOOKUP($A178,'BACK DATA'!$A:$A,'BACK DATA'!$C:$C)</f>
        <v>미확인</v>
      </c>
      <c r="E178" s="17">
        <f>COUNTIFS('Raw Data'!$C:$C,'파트별 아이템별 차트'!$B178,'Raw Data'!$D:$D,'파트별 아이템별 차트'!$D178,'Raw Data'!$A:$A,'파트별 아이템별 차트'!$C178,'Raw Data'!$B:$B,'파트별 아이템별 차트'!E$2)</f>
        <v>4</v>
      </c>
      <c r="F178" s="18">
        <f>COUNTIFS('Raw Data'!$C:$C,'파트별 아이템별 차트'!$B178,'Raw Data'!$D:$D,'파트별 아이템별 차트'!$D178,'Raw Data'!$A:$A,'파트별 아이템별 차트'!$C178,'Raw Data'!$B:$B,'파트별 아이템별 차트'!F$2)</f>
        <v>0</v>
      </c>
      <c r="G178" s="18">
        <f>COUNTIFS('Raw Data'!$C:$C,'파트별 아이템별 차트'!$B178,'Raw Data'!$D:$D,'파트별 아이템별 차트'!$D178,'Raw Data'!$A:$A,'파트별 아이템별 차트'!$C178,'Raw Data'!$B:$B,'파트별 아이템별 차트'!G$2)</f>
        <v>0</v>
      </c>
      <c r="H178" s="18">
        <f>COUNTIFS('Raw Data'!$C:$C,'파트별 아이템별 차트'!$B178,'Raw Data'!$D:$D,'파트별 아이템별 차트'!$D178,'Raw Data'!$A:$A,'파트별 아이템별 차트'!$C178,'Raw Data'!$B:$B,'파트별 아이템별 차트'!H$2)</f>
        <v>0</v>
      </c>
      <c r="I178" s="18">
        <f>COUNTIFS('Raw Data'!$C:$C,'파트별 아이템별 차트'!$B178,'Raw Data'!$D:$D,'파트별 아이템별 차트'!$D178,'Raw Data'!$A:$A,'파트별 아이템별 차트'!$C178,'Raw Data'!$B:$B,'파트별 아이템별 차트'!I$2)</f>
        <v>0</v>
      </c>
      <c r="J178" s="18">
        <f>COUNTIFS('Raw Data'!$C:$C,'파트별 아이템별 차트'!$B178,'Raw Data'!$D:$D,'파트별 아이템별 차트'!$D178,'Raw Data'!$A:$A,'파트별 아이템별 차트'!$C178,'Raw Data'!$B:$B,'파트별 아이템별 차트'!J$2)</f>
        <v>0</v>
      </c>
      <c r="K178" s="18">
        <f>COUNTIFS('Raw Data'!$C:$C,'파트별 아이템별 차트'!$B178,'Raw Data'!$D:$D,'파트별 아이템별 차트'!$D178,'Raw Data'!$A:$A,'파트별 아이템별 차트'!$C178,'Raw Data'!$B:$B,'파트별 아이템별 차트'!K$2)</f>
        <v>0</v>
      </c>
      <c r="L178" s="18">
        <f>COUNTIFS('Raw Data'!$C:$C,'파트별 아이템별 차트'!$B178,'Raw Data'!$D:$D,'파트별 아이템별 차트'!$D178,'Raw Data'!$A:$A,'파트별 아이템별 차트'!$C178,'Raw Data'!$B:$B,'파트별 아이템별 차트'!L$2)</f>
        <v>0</v>
      </c>
      <c r="M178" s="18">
        <f>COUNTIFS('Raw Data'!$C:$C,'파트별 아이템별 차트'!$B178,'Raw Data'!$D:$D,'파트별 아이템별 차트'!$D178,'Raw Data'!$A:$A,'파트별 아이템별 차트'!$C178,'Raw Data'!$B:$B,'파트별 아이템별 차트'!M$2)</f>
        <v>0</v>
      </c>
      <c r="N178" s="18">
        <f>COUNTIFS('Raw Data'!$C:$C,'파트별 아이템별 차트'!$B178,'Raw Data'!$D:$D,'파트별 아이템별 차트'!$D178,'Raw Data'!$A:$A,'파트별 아이템별 차트'!$C178,'Raw Data'!$B:$B,'파트별 아이템별 차트'!N$2)</f>
        <v>0</v>
      </c>
      <c r="O178" s="18">
        <f>COUNTIFS('Raw Data'!$C:$C,'파트별 아이템별 차트'!$B178,'Raw Data'!$D:$D,'파트별 아이템별 차트'!$D178,'Raw Data'!$A:$A,'파트별 아이템별 차트'!$C178,'Raw Data'!$B:$B,'파트별 아이템별 차트'!O$2)</f>
        <v>1</v>
      </c>
      <c r="P178" s="19">
        <f>COUNTIFS('Raw Data'!$C:$C,'파트별 아이템별 차트'!$B178,'Raw Data'!$D:$D,'파트별 아이템별 차트'!$D178,'Raw Data'!$A:$A,'파트별 아이템별 차트'!$C178,'Raw Data'!$B:$B,'파트별 아이템별 차트'!P$2)</f>
        <v>0</v>
      </c>
      <c r="Q178" s="10">
        <f t="shared" si="132"/>
        <v>5</v>
      </c>
    </row>
    <row r="179" spans="1:17">
      <c r="A179" s="7">
        <f t="shared" ref="A179" si="168">A177+1</f>
        <v>87</v>
      </c>
      <c r="B179" s="7" t="str">
        <f>_xlfn.XLOOKUP($A179,'BACK DATA'!$A:$A,'BACK DATA'!$B:$B)</f>
        <v>AFIAS</v>
      </c>
      <c r="C179" s="7">
        <v>2022</v>
      </c>
      <c r="D179" s="7" t="str">
        <f>_xlfn.XLOOKUP($A179,'BACK DATA'!$A:$A,'BACK DATA'!$C:$C)</f>
        <v>Anti-CCP Plus</v>
      </c>
      <c r="E179" s="14">
        <f>COUNTIFS('Raw Data'!$C:$C,'파트별 아이템별 차트'!$B179,'Raw Data'!$D:$D,'파트별 아이템별 차트'!$D179,'Raw Data'!$A:$A,'파트별 아이템별 차트'!$C179,'Raw Data'!$B:$B,'파트별 아이템별 차트'!E$2)</f>
        <v>0</v>
      </c>
      <c r="F179" s="15">
        <f>COUNTIFS('Raw Data'!$C:$C,'파트별 아이템별 차트'!$B179,'Raw Data'!$D:$D,'파트별 아이템별 차트'!$D179,'Raw Data'!$A:$A,'파트별 아이템별 차트'!$C179,'Raw Data'!$B:$B,'파트별 아이템별 차트'!F$2)</f>
        <v>0</v>
      </c>
      <c r="G179" s="15">
        <f>COUNTIFS('Raw Data'!$C:$C,'파트별 아이템별 차트'!$B179,'Raw Data'!$D:$D,'파트별 아이템별 차트'!$D179,'Raw Data'!$A:$A,'파트별 아이템별 차트'!$C179,'Raw Data'!$B:$B,'파트별 아이템별 차트'!G$2)</f>
        <v>0</v>
      </c>
      <c r="H179" s="15">
        <f>COUNTIFS('Raw Data'!$C:$C,'파트별 아이템별 차트'!$B179,'Raw Data'!$D:$D,'파트별 아이템별 차트'!$D179,'Raw Data'!$A:$A,'파트별 아이템별 차트'!$C179,'Raw Data'!$B:$B,'파트별 아이템별 차트'!H$2)</f>
        <v>1</v>
      </c>
      <c r="I179" s="15">
        <f>COUNTIFS('Raw Data'!$C:$C,'파트별 아이템별 차트'!$B179,'Raw Data'!$D:$D,'파트별 아이템별 차트'!$D179,'Raw Data'!$A:$A,'파트별 아이템별 차트'!$C179,'Raw Data'!$B:$B,'파트별 아이템별 차트'!I$2)</f>
        <v>2</v>
      </c>
      <c r="J179" s="15">
        <f>COUNTIFS('Raw Data'!$C:$C,'파트별 아이템별 차트'!$B179,'Raw Data'!$D:$D,'파트별 아이템별 차트'!$D179,'Raw Data'!$A:$A,'파트별 아이템별 차트'!$C179,'Raw Data'!$B:$B,'파트별 아이템별 차트'!J$2)</f>
        <v>1</v>
      </c>
      <c r="K179" s="15">
        <f>COUNTIFS('Raw Data'!$C:$C,'파트별 아이템별 차트'!$B179,'Raw Data'!$D:$D,'파트별 아이템별 차트'!$D179,'Raw Data'!$A:$A,'파트별 아이템별 차트'!$C179,'Raw Data'!$B:$B,'파트별 아이템별 차트'!K$2)</f>
        <v>0</v>
      </c>
      <c r="L179" s="15">
        <f>COUNTIFS('Raw Data'!$C:$C,'파트별 아이템별 차트'!$B179,'Raw Data'!$D:$D,'파트별 아이템별 차트'!$D179,'Raw Data'!$A:$A,'파트별 아이템별 차트'!$C179,'Raw Data'!$B:$B,'파트별 아이템별 차트'!L$2)</f>
        <v>2</v>
      </c>
      <c r="M179" s="15">
        <f>COUNTIFS('Raw Data'!$C:$C,'파트별 아이템별 차트'!$B179,'Raw Data'!$D:$D,'파트별 아이템별 차트'!$D179,'Raw Data'!$A:$A,'파트별 아이템별 차트'!$C179,'Raw Data'!$B:$B,'파트별 아이템별 차트'!M$2)</f>
        <v>0</v>
      </c>
      <c r="N179" s="15">
        <f>COUNTIFS('Raw Data'!$C:$C,'파트별 아이템별 차트'!$B179,'Raw Data'!$D:$D,'파트별 아이템별 차트'!$D179,'Raw Data'!$A:$A,'파트별 아이템별 차트'!$C179,'Raw Data'!$B:$B,'파트별 아이템별 차트'!N$2)</f>
        <v>1</v>
      </c>
      <c r="O179" s="15">
        <f>COUNTIFS('Raw Data'!$C:$C,'파트별 아이템별 차트'!$B179,'Raw Data'!$D:$D,'파트별 아이템별 차트'!$D179,'Raw Data'!$A:$A,'파트별 아이템별 차트'!$C179,'Raw Data'!$B:$B,'파트별 아이템별 차트'!O$2)</f>
        <v>0</v>
      </c>
      <c r="P179" s="16">
        <f>COUNTIFS('Raw Data'!$C:$C,'파트별 아이템별 차트'!$B179,'Raw Data'!$D:$D,'파트별 아이템별 차트'!$D179,'Raw Data'!$A:$A,'파트별 아이템별 차트'!$C179,'Raw Data'!$B:$B,'파트별 아이템별 차트'!P$2)</f>
        <v>0</v>
      </c>
      <c r="Q179" s="8">
        <f t="shared" si="132"/>
        <v>7</v>
      </c>
    </row>
    <row r="180" spans="1:17">
      <c r="A180" s="9">
        <f t="shared" ref="A180" si="169">A179</f>
        <v>87</v>
      </c>
      <c r="B180" s="9" t="str">
        <f>_xlfn.XLOOKUP($A180,'BACK DATA'!$A:$A,'BACK DATA'!$B:$B)</f>
        <v>AFIAS</v>
      </c>
      <c r="C180" s="9">
        <v>2023</v>
      </c>
      <c r="D180" s="9" t="str">
        <f>_xlfn.XLOOKUP($A180,'BACK DATA'!$A:$A,'BACK DATA'!$C:$C)</f>
        <v>Anti-CCP Plus</v>
      </c>
      <c r="E180" s="17">
        <f>COUNTIFS('Raw Data'!$C:$C,'파트별 아이템별 차트'!$B180,'Raw Data'!$D:$D,'파트별 아이템별 차트'!$D180,'Raw Data'!$A:$A,'파트별 아이템별 차트'!$C180,'Raw Data'!$B:$B,'파트별 아이템별 차트'!E$2)</f>
        <v>2</v>
      </c>
      <c r="F180" s="18">
        <f>COUNTIFS('Raw Data'!$C:$C,'파트별 아이템별 차트'!$B180,'Raw Data'!$D:$D,'파트별 아이템별 차트'!$D180,'Raw Data'!$A:$A,'파트별 아이템별 차트'!$C180,'Raw Data'!$B:$B,'파트별 아이템별 차트'!F$2)</f>
        <v>2</v>
      </c>
      <c r="G180" s="18">
        <f>COUNTIFS('Raw Data'!$C:$C,'파트별 아이템별 차트'!$B180,'Raw Data'!$D:$D,'파트별 아이템별 차트'!$D180,'Raw Data'!$A:$A,'파트별 아이템별 차트'!$C180,'Raw Data'!$B:$B,'파트별 아이템별 차트'!G$2)</f>
        <v>0</v>
      </c>
      <c r="H180" s="18">
        <f>COUNTIFS('Raw Data'!$C:$C,'파트별 아이템별 차트'!$B180,'Raw Data'!$D:$D,'파트별 아이템별 차트'!$D180,'Raw Data'!$A:$A,'파트별 아이템별 차트'!$C180,'Raw Data'!$B:$B,'파트별 아이템별 차트'!H$2)</f>
        <v>0</v>
      </c>
      <c r="I180" s="18">
        <f>COUNTIFS('Raw Data'!$C:$C,'파트별 아이템별 차트'!$B180,'Raw Data'!$D:$D,'파트별 아이템별 차트'!$D180,'Raw Data'!$A:$A,'파트별 아이템별 차트'!$C180,'Raw Data'!$B:$B,'파트별 아이템별 차트'!I$2)</f>
        <v>1</v>
      </c>
      <c r="J180" s="18">
        <f>COUNTIFS('Raw Data'!$C:$C,'파트별 아이템별 차트'!$B180,'Raw Data'!$D:$D,'파트별 아이템별 차트'!$D180,'Raw Data'!$A:$A,'파트별 아이템별 차트'!$C180,'Raw Data'!$B:$B,'파트별 아이템별 차트'!J$2)</f>
        <v>0</v>
      </c>
      <c r="K180" s="18">
        <f>COUNTIFS('Raw Data'!$C:$C,'파트별 아이템별 차트'!$B180,'Raw Data'!$D:$D,'파트별 아이템별 차트'!$D180,'Raw Data'!$A:$A,'파트별 아이템별 차트'!$C180,'Raw Data'!$B:$B,'파트별 아이템별 차트'!K$2)</f>
        <v>0</v>
      </c>
      <c r="L180" s="18">
        <f>COUNTIFS('Raw Data'!$C:$C,'파트별 아이템별 차트'!$B180,'Raw Data'!$D:$D,'파트별 아이템별 차트'!$D180,'Raw Data'!$A:$A,'파트별 아이템별 차트'!$C180,'Raw Data'!$B:$B,'파트별 아이템별 차트'!L$2)</f>
        <v>0</v>
      </c>
      <c r="M180" s="18">
        <f>COUNTIFS('Raw Data'!$C:$C,'파트별 아이템별 차트'!$B180,'Raw Data'!$D:$D,'파트별 아이템별 차트'!$D180,'Raw Data'!$A:$A,'파트별 아이템별 차트'!$C180,'Raw Data'!$B:$B,'파트별 아이템별 차트'!M$2)</f>
        <v>0</v>
      </c>
      <c r="N180" s="18">
        <f>COUNTIFS('Raw Data'!$C:$C,'파트별 아이템별 차트'!$B180,'Raw Data'!$D:$D,'파트별 아이템별 차트'!$D180,'Raw Data'!$A:$A,'파트별 아이템별 차트'!$C180,'Raw Data'!$B:$B,'파트별 아이템별 차트'!N$2)</f>
        <v>0</v>
      </c>
      <c r="O180" s="18">
        <f>COUNTIFS('Raw Data'!$C:$C,'파트별 아이템별 차트'!$B180,'Raw Data'!$D:$D,'파트별 아이템별 차트'!$D180,'Raw Data'!$A:$A,'파트별 아이템별 차트'!$C180,'Raw Data'!$B:$B,'파트별 아이템별 차트'!O$2)</f>
        <v>0</v>
      </c>
      <c r="P180" s="19">
        <f>COUNTIFS('Raw Data'!$C:$C,'파트별 아이템별 차트'!$B180,'Raw Data'!$D:$D,'파트별 아이템별 차트'!$D180,'Raw Data'!$A:$A,'파트별 아이템별 차트'!$C180,'Raw Data'!$B:$B,'파트별 아이템별 차트'!P$2)</f>
        <v>0</v>
      </c>
      <c r="Q180" s="10">
        <f t="shared" si="132"/>
        <v>5</v>
      </c>
    </row>
    <row r="181" spans="1:17">
      <c r="A181" s="7">
        <f t="shared" ref="A181" si="170">A179+1</f>
        <v>88</v>
      </c>
      <c r="B181" s="7" t="str">
        <f>_xlfn.XLOOKUP($A181,'BACK DATA'!$A:$A,'BACK DATA'!$B:$B)</f>
        <v>AFIAS</v>
      </c>
      <c r="C181" s="7">
        <v>2022</v>
      </c>
      <c r="D181" s="7" t="str">
        <f>_xlfn.XLOOKUP($A181,'BACK DATA'!$A:$A,'BACK DATA'!$C:$C)</f>
        <v>COVID-19</v>
      </c>
      <c r="E181" s="14">
        <f>COUNTIFS('Raw Data'!$C:$C,'파트별 아이템별 차트'!$B181,'Raw Data'!$D:$D,'파트별 아이템별 차트'!$D181,'Raw Data'!$A:$A,'파트별 아이템별 차트'!$C181,'Raw Data'!$B:$B,'파트별 아이템별 차트'!E$2)</f>
        <v>10</v>
      </c>
      <c r="F181" s="15">
        <f>COUNTIFS('Raw Data'!$C:$C,'파트별 아이템별 차트'!$B181,'Raw Data'!$D:$D,'파트별 아이템별 차트'!$D181,'Raw Data'!$A:$A,'파트별 아이템별 차트'!$C181,'Raw Data'!$B:$B,'파트별 아이템별 차트'!F$2)</f>
        <v>11</v>
      </c>
      <c r="G181" s="15">
        <f>COUNTIFS('Raw Data'!$C:$C,'파트별 아이템별 차트'!$B181,'Raw Data'!$D:$D,'파트별 아이템별 차트'!$D181,'Raw Data'!$A:$A,'파트별 아이템별 차트'!$C181,'Raw Data'!$B:$B,'파트별 아이템별 차트'!G$2)</f>
        <v>10</v>
      </c>
      <c r="H181" s="15">
        <f>COUNTIFS('Raw Data'!$C:$C,'파트별 아이템별 차트'!$B181,'Raw Data'!$D:$D,'파트별 아이템별 차트'!$D181,'Raw Data'!$A:$A,'파트별 아이템별 차트'!$C181,'Raw Data'!$B:$B,'파트별 아이템별 차트'!H$2)</f>
        <v>8</v>
      </c>
      <c r="I181" s="15">
        <f>COUNTIFS('Raw Data'!$C:$C,'파트별 아이템별 차트'!$B181,'Raw Data'!$D:$D,'파트별 아이템별 차트'!$D181,'Raw Data'!$A:$A,'파트별 아이템별 차트'!$C181,'Raw Data'!$B:$B,'파트별 아이템별 차트'!I$2)</f>
        <v>4</v>
      </c>
      <c r="J181" s="15">
        <f>COUNTIFS('Raw Data'!$C:$C,'파트별 아이템별 차트'!$B181,'Raw Data'!$D:$D,'파트별 아이템별 차트'!$D181,'Raw Data'!$A:$A,'파트별 아이템별 차트'!$C181,'Raw Data'!$B:$B,'파트별 아이템별 차트'!J$2)</f>
        <v>0</v>
      </c>
      <c r="K181" s="15">
        <f>COUNTIFS('Raw Data'!$C:$C,'파트별 아이템별 차트'!$B181,'Raw Data'!$D:$D,'파트별 아이템별 차트'!$D181,'Raw Data'!$A:$A,'파트별 아이템별 차트'!$C181,'Raw Data'!$B:$B,'파트별 아이템별 차트'!K$2)</f>
        <v>7</v>
      </c>
      <c r="L181" s="15">
        <f>COUNTIFS('Raw Data'!$C:$C,'파트별 아이템별 차트'!$B181,'Raw Data'!$D:$D,'파트별 아이템별 차트'!$D181,'Raw Data'!$A:$A,'파트별 아이템별 차트'!$C181,'Raw Data'!$B:$B,'파트별 아이템별 차트'!L$2)</f>
        <v>0</v>
      </c>
      <c r="M181" s="15">
        <f>COUNTIFS('Raw Data'!$C:$C,'파트별 아이템별 차트'!$B181,'Raw Data'!$D:$D,'파트별 아이템별 차트'!$D181,'Raw Data'!$A:$A,'파트별 아이템별 차트'!$C181,'Raw Data'!$B:$B,'파트별 아이템별 차트'!M$2)</f>
        <v>1</v>
      </c>
      <c r="N181" s="15">
        <f>COUNTIFS('Raw Data'!$C:$C,'파트별 아이템별 차트'!$B181,'Raw Data'!$D:$D,'파트별 아이템별 차트'!$D181,'Raw Data'!$A:$A,'파트별 아이템별 차트'!$C181,'Raw Data'!$B:$B,'파트별 아이템별 차트'!N$2)</f>
        <v>1</v>
      </c>
      <c r="O181" s="15">
        <f>COUNTIFS('Raw Data'!$C:$C,'파트별 아이템별 차트'!$B181,'Raw Data'!$D:$D,'파트별 아이템별 차트'!$D181,'Raw Data'!$A:$A,'파트별 아이템별 차트'!$C181,'Raw Data'!$B:$B,'파트별 아이템별 차트'!O$2)</f>
        <v>0</v>
      </c>
      <c r="P181" s="16">
        <f>COUNTIFS('Raw Data'!$C:$C,'파트별 아이템별 차트'!$B181,'Raw Data'!$D:$D,'파트별 아이템별 차트'!$D181,'Raw Data'!$A:$A,'파트별 아이템별 차트'!$C181,'Raw Data'!$B:$B,'파트별 아이템별 차트'!P$2)</f>
        <v>0</v>
      </c>
      <c r="Q181" s="8">
        <f t="shared" si="132"/>
        <v>52</v>
      </c>
    </row>
    <row r="182" spans="1:17">
      <c r="A182" s="9">
        <f t="shared" ref="A182" si="171">A181</f>
        <v>88</v>
      </c>
      <c r="B182" s="9" t="str">
        <f>_xlfn.XLOOKUP($A182,'BACK DATA'!$A:$A,'BACK DATA'!$B:$B)</f>
        <v>AFIAS</v>
      </c>
      <c r="C182" s="9">
        <v>2023</v>
      </c>
      <c r="D182" s="9" t="str">
        <f>_xlfn.XLOOKUP($A182,'BACK DATA'!$A:$A,'BACK DATA'!$C:$C)</f>
        <v>COVID-19</v>
      </c>
      <c r="E182" s="17">
        <f>COUNTIFS('Raw Data'!$C:$C,'파트별 아이템별 차트'!$B182,'Raw Data'!$D:$D,'파트별 아이템별 차트'!$D182,'Raw Data'!$A:$A,'파트별 아이템별 차트'!$C182,'Raw Data'!$B:$B,'파트별 아이템별 차트'!E$2)</f>
        <v>0</v>
      </c>
      <c r="F182" s="18">
        <f>COUNTIFS('Raw Data'!$C:$C,'파트별 아이템별 차트'!$B182,'Raw Data'!$D:$D,'파트별 아이템별 차트'!$D182,'Raw Data'!$A:$A,'파트별 아이템별 차트'!$C182,'Raw Data'!$B:$B,'파트별 아이템별 차트'!F$2)</f>
        <v>1</v>
      </c>
      <c r="G182" s="18">
        <f>COUNTIFS('Raw Data'!$C:$C,'파트별 아이템별 차트'!$B182,'Raw Data'!$D:$D,'파트별 아이템별 차트'!$D182,'Raw Data'!$A:$A,'파트별 아이템별 차트'!$C182,'Raw Data'!$B:$B,'파트별 아이템별 차트'!G$2)</f>
        <v>0</v>
      </c>
      <c r="H182" s="18">
        <f>COUNTIFS('Raw Data'!$C:$C,'파트별 아이템별 차트'!$B182,'Raw Data'!$D:$D,'파트별 아이템별 차트'!$D182,'Raw Data'!$A:$A,'파트별 아이템별 차트'!$C182,'Raw Data'!$B:$B,'파트별 아이템별 차트'!H$2)</f>
        <v>0</v>
      </c>
      <c r="I182" s="18">
        <f>COUNTIFS('Raw Data'!$C:$C,'파트별 아이템별 차트'!$B182,'Raw Data'!$D:$D,'파트별 아이템별 차트'!$D182,'Raw Data'!$A:$A,'파트별 아이템별 차트'!$C182,'Raw Data'!$B:$B,'파트별 아이템별 차트'!I$2)</f>
        <v>0</v>
      </c>
      <c r="J182" s="18">
        <f>COUNTIFS('Raw Data'!$C:$C,'파트별 아이템별 차트'!$B182,'Raw Data'!$D:$D,'파트별 아이템별 차트'!$D182,'Raw Data'!$A:$A,'파트별 아이템별 차트'!$C182,'Raw Data'!$B:$B,'파트별 아이템별 차트'!J$2)</f>
        <v>0</v>
      </c>
      <c r="K182" s="18">
        <f>COUNTIFS('Raw Data'!$C:$C,'파트별 아이템별 차트'!$B182,'Raw Data'!$D:$D,'파트별 아이템별 차트'!$D182,'Raw Data'!$A:$A,'파트별 아이템별 차트'!$C182,'Raw Data'!$B:$B,'파트별 아이템별 차트'!K$2)</f>
        <v>2</v>
      </c>
      <c r="L182" s="18">
        <f>COUNTIFS('Raw Data'!$C:$C,'파트별 아이템별 차트'!$B182,'Raw Data'!$D:$D,'파트별 아이템별 차트'!$D182,'Raw Data'!$A:$A,'파트별 아이템별 차트'!$C182,'Raw Data'!$B:$B,'파트별 아이템별 차트'!L$2)</f>
        <v>0</v>
      </c>
      <c r="M182" s="18">
        <f>COUNTIFS('Raw Data'!$C:$C,'파트별 아이템별 차트'!$B182,'Raw Data'!$D:$D,'파트별 아이템별 차트'!$D182,'Raw Data'!$A:$A,'파트별 아이템별 차트'!$C182,'Raw Data'!$B:$B,'파트별 아이템별 차트'!M$2)</f>
        <v>0</v>
      </c>
      <c r="N182" s="18">
        <f>COUNTIFS('Raw Data'!$C:$C,'파트별 아이템별 차트'!$B182,'Raw Data'!$D:$D,'파트별 아이템별 차트'!$D182,'Raw Data'!$A:$A,'파트별 아이템별 차트'!$C182,'Raw Data'!$B:$B,'파트별 아이템별 차트'!N$2)</f>
        <v>0</v>
      </c>
      <c r="O182" s="18">
        <f>COUNTIFS('Raw Data'!$C:$C,'파트별 아이템별 차트'!$B182,'Raw Data'!$D:$D,'파트별 아이템별 차트'!$D182,'Raw Data'!$A:$A,'파트별 아이템별 차트'!$C182,'Raw Data'!$B:$B,'파트별 아이템별 차트'!O$2)</f>
        <v>0</v>
      </c>
      <c r="P182" s="19">
        <f>COUNTIFS('Raw Data'!$C:$C,'파트별 아이템별 차트'!$B182,'Raw Data'!$D:$D,'파트별 아이템별 차트'!$D182,'Raw Data'!$A:$A,'파트별 아이템별 차트'!$C182,'Raw Data'!$B:$B,'파트별 아이템별 차트'!P$2)</f>
        <v>1</v>
      </c>
      <c r="Q182" s="10">
        <f t="shared" si="132"/>
        <v>4</v>
      </c>
    </row>
    <row r="183" spans="1:17">
      <c r="A183" s="7">
        <f t="shared" ref="A183" si="172">A181+1</f>
        <v>89</v>
      </c>
      <c r="B183" s="7" t="str">
        <f>_xlfn.XLOOKUP($A183,'BACK DATA'!$A:$A,'BACK DATA'!$B:$B)</f>
        <v>AFIAS</v>
      </c>
      <c r="C183" s="7">
        <v>2022</v>
      </c>
      <c r="D183" s="7" t="str">
        <f>_xlfn.XLOOKUP($A183,'BACK DATA'!$A:$A,'BACK DATA'!$C:$C)</f>
        <v>PCT</v>
      </c>
      <c r="E183" s="14">
        <f>COUNTIFS('Raw Data'!$C:$C,'파트별 아이템별 차트'!$B183,'Raw Data'!$D:$D,'파트별 아이템별 차트'!$D183,'Raw Data'!$A:$A,'파트별 아이템별 차트'!$C183,'Raw Data'!$B:$B,'파트별 아이템별 차트'!E$2)</f>
        <v>0</v>
      </c>
      <c r="F183" s="15">
        <f>COUNTIFS('Raw Data'!$C:$C,'파트별 아이템별 차트'!$B183,'Raw Data'!$D:$D,'파트별 아이템별 차트'!$D183,'Raw Data'!$A:$A,'파트별 아이템별 차트'!$C183,'Raw Data'!$B:$B,'파트별 아이템별 차트'!F$2)</f>
        <v>0</v>
      </c>
      <c r="G183" s="15">
        <f>COUNTIFS('Raw Data'!$C:$C,'파트별 아이템별 차트'!$B183,'Raw Data'!$D:$D,'파트별 아이템별 차트'!$D183,'Raw Data'!$A:$A,'파트별 아이템별 차트'!$C183,'Raw Data'!$B:$B,'파트별 아이템별 차트'!G$2)</f>
        <v>0</v>
      </c>
      <c r="H183" s="15">
        <f>COUNTIFS('Raw Data'!$C:$C,'파트별 아이템별 차트'!$B183,'Raw Data'!$D:$D,'파트별 아이템별 차트'!$D183,'Raw Data'!$A:$A,'파트별 아이템별 차트'!$C183,'Raw Data'!$B:$B,'파트별 아이템별 차트'!H$2)</f>
        <v>0</v>
      </c>
      <c r="I183" s="15">
        <f>COUNTIFS('Raw Data'!$C:$C,'파트별 아이템별 차트'!$B183,'Raw Data'!$D:$D,'파트별 아이템별 차트'!$D183,'Raw Data'!$A:$A,'파트별 아이템별 차트'!$C183,'Raw Data'!$B:$B,'파트별 아이템별 차트'!I$2)</f>
        <v>0</v>
      </c>
      <c r="J183" s="15">
        <f>COUNTIFS('Raw Data'!$C:$C,'파트별 아이템별 차트'!$B183,'Raw Data'!$D:$D,'파트별 아이템별 차트'!$D183,'Raw Data'!$A:$A,'파트별 아이템별 차트'!$C183,'Raw Data'!$B:$B,'파트별 아이템별 차트'!J$2)</f>
        <v>0</v>
      </c>
      <c r="K183" s="15">
        <f>COUNTIFS('Raw Data'!$C:$C,'파트별 아이템별 차트'!$B183,'Raw Data'!$D:$D,'파트별 아이템별 차트'!$D183,'Raw Data'!$A:$A,'파트별 아이템별 차트'!$C183,'Raw Data'!$B:$B,'파트별 아이템별 차트'!K$2)</f>
        <v>0</v>
      </c>
      <c r="L183" s="15">
        <f>COUNTIFS('Raw Data'!$C:$C,'파트별 아이템별 차트'!$B183,'Raw Data'!$D:$D,'파트별 아이템별 차트'!$D183,'Raw Data'!$A:$A,'파트별 아이템별 차트'!$C183,'Raw Data'!$B:$B,'파트별 아이템별 차트'!L$2)</f>
        <v>0</v>
      </c>
      <c r="M183" s="15">
        <f>COUNTIFS('Raw Data'!$C:$C,'파트별 아이템별 차트'!$B183,'Raw Data'!$D:$D,'파트별 아이템별 차트'!$D183,'Raw Data'!$A:$A,'파트별 아이템별 차트'!$C183,'Raw Data'!$B:$B,'파트별 아이템별 차트'!M$2)</f>
        <v>0</v>
      </c>
      <c r="N183" s="15">
        <f>COUNTIFS('Raw Data'!$C:$C,'파트별 아이템별 차트'!$B183,'Raw Data'!$D:$D,'파트별 아이템별 차트'!$D183,'Raw Data'!$A:$A,'파트별 아이템별 차트'!$C183,'Raw Data'!$B:$B,'파트별 아이템별 차트'!N$2)</f>
        <v>0</v>
      </c>
      <c r="O183" s="15">
        <f>COUNTIFS('Raw Data'!$C:$C,'파트별 아이템별 차트'!$B183,'Raw Data'!$D:$D,'파트별 아이템별 차트'!$D183,'Raw Data'!$A:$A,'파트별 아이템별 차트'!$C183,'Raw Data'!$B:$B,'파트별 아이템별 차트'!O$2)</f>
        <v>0</v>
      </c>
      <c r="P183" s="16">
        <f>COUNTIFS('Raw Data'!$C:$C,'파트별 아이템별 차트'!$B183,'Raw Data'!$D:$D,'파트별 아이템별 차트'!$D183,'Raw Data'!$A:$A,'파트별 아이템별 차트'!$C183,'Raw Data'!$B:$B,'파트별 아이템별 차트'!P$2)</f>
        <v>0</v>
      </c>
      <c r="Q183" s="8">
        <f t="shared" si="132"/>
        <v>0</v>
      </c>
    </row>
    <row r="184" spans="1:17">
      <c r="A184" s="9">
        <f t="shared" ref="A184" si="173">A183</f>
        <v>89</v>
      </c>
      <c r="B184" s="9" t="str">
        <f>_xlfn.XLOOKUP($A184,'BACK DATA'!$A:$A,'BACK DATA'!$B:$B)</f>
        <v>AFIAS</v>
      </c>
      <c r="C184" s="9">
        <v>2023</v>
      </c>
      <c r="D184" s="9" t="str">
        <f>_xlfn.XLOOKUP($A184,'BACK DATA'!$A:$A,'BACK DATA'!$C:$C)</f>
        <v>PCT</v>
      </c>
      <c r="E184" s="17">
        <f>COUNTIFS('Raw Data'!$C:$C,'파트별 아이템별 차트'!$B184,'Raw Data'!$D:$D,'파트별 아이템별 차트'!$D184,'Raw Data'!$A:$A,'파트별 아이템별 차트'!$C184,'Raw Data'!$B:$B,'파트별 아이템별 차트'!E$2)</f>
        <v>0</v>
      </c>
      <c r="F184" s="18">
        <f>COUNTIFS('Raw Data'!$C:$C,'파트별 아이템별 차트'!$B184,'Raw Data'!$D:$D,'파트별 아이템별 차트'!$D184,'Raw Data'!$A:$A,'파트별 아이템별 차트'!$C184,'Raw Data'!$B:$B,'파트별 아이템별 차트'!F$2)</f>
        <v>0</v>
      </c>
      <c r="G184" s="18">
        <f>COUNTIFS('Raw Data'!$C:$C,'파트별 아이템별 차트'!$B184,'Raw Data'!$D:$D,'파트별 아이템별 차트'!$D184,'Raw Data'!$A:$A,'파트별 아이템별 차트'!$C184,'Raw Data'!$B:$B,'파트별 아이템별 차트'!G$2)</f>
        <v>0</v>
      </c>
      <c r="H184" s="18">
        <f>COUNTIFS('Raw Data'!$C:$C,'파트별 아이템별 차트'!$B184,'Raw Data'!$D:$D,'파트별 아이템별 차트'!$D184,'Raw Data'!$A:$A,'파트별 아이템별 차트'!$C184,'Raw Data'!$B:$B,'파트별 아이템별 차트'!H$2)</f>
        <v>0</v>
      </c>
      <c r="I184" s="18">
        <f>COUNTIFS('Raw Data'!$C:$C,'파트별 아이템별 차트'!$B184,'Raw Data'!$D:$D,'파트별 아이템별 차트'!$D184,'Raw Data'!$A:$A,'파트별 아이템별 차트'!$C184,'Raw Data'!$B:$B,'파트별 아이템별 차트'!I$2)</f>
        <v>2</v>
      </c>
      <c r="J184" s="18">
        <f>COUNTIFS('Raw Data'!$C:$C,'파트별 아이템별 차트'!$B184,'Raw Data'!$D:$D,'파트별 아이템별 차트'!$D184,'Raw Data'!$A:$A,'파트별 아이템별 차트'!$C184,'Raw Data'!$B:$B,'파트별 아이템별 차트'!J$2)</f>
        <v>0</v>
      </c>
      <c r="K184" s="18">
        <f>COUNTIFS('Raw Data'!$C:$C,'파트별 아이템별 차트'!$B184,'Raw Data'!$D:$D,'파트별 아이템별 차트'!$D184,'Raw Data'!$A:$A,'파트별 아이템별 차트'!$C184,'Raw Data'!$B:$B,'파트별 아이템별 차트'!K$2)</f>
        <v>0</v>
      </c>
      <c r="L184" s="18">
        <f>COUNTIFS('Raw Data'!$C:$C,'파트별 아이템별 차트'!$B184,'Raw Data'!$D:$D,'파트별 아이템별 차트'!$D184,'Raw Data'!$A:$A,'파트별 아이템별 차트'!$C184,'Raw Data'!$B:$B,'파트별 아이템별 차트'!L$2)</f>
        <v>0</v>
      </c>
      <c r="M184" s="18">
        <f>COUNTIFS('Raw Data'!$C:$C,'파트별 아이템별 차트'!$B184,'Raw Data'!$D:$D,'파트별 아이템별 차트'!$D184,'Raw Data'!$A:$A,'파트별 아이템별 차트'!$C184,'Raw Data'!$B:$B,'파트별 아이템별 차트'!M$2)</f>
        <v>0</v>
      </c>
      <c r="N184" s="18">
        <f>COUNTIFS('Raw Data'!$C:$C,'파트별 아이템별 차트'!$B184,'Raw Data'!$D:$D,'파트별 아이템별 차트'!$D184,'Raw Data'!$A:$A,'파트별 아이템별 차트'!$C184,'Raw Data'!$B:$B,'파트별 아이템별 차트'!N$2)</f>
        <v>0</v>
      </c>
      <c r="O184" s="18">
        <f>COUNTIFS('Raw Data'!$C:$C,'파트별 아이템별 차트'!$B184,'Raw Data'!$D:$D,'파트별 아이템별 차트'!$D184,'Raw Data'!$A:$A,'파트별 아이템별 차트'!$C184,'Raw Data'!$B:$B,'파트별 아이템별 차트'!O$2)</f>
        <v>1</v>
      </c>
      <c r="P184" s="19">
        <f>COUNTIFS('Raw Data'!$C:$C,'파트별 아이템별 차트'!$B184,'Raw Data'!$D:$D,'파트별 아이템별 차트'!$D184,'Raw Data'!$A:$A,'파트별 아이템별 차트'!$C184,'Raw Data'!$B:$B,'파트별 아이템별 차트'!P$2)</f>
        <v>1</v>
      </c>
      <c r="Q184" s="10">
        <f t="shared" si="132"/>
        <v>4</v>
      </c>
    </row>
    <row r="185" spans="1:17">
      <c r="A185" s="7">
        <f t="shared" ref="A185" si="174">A183+1</f>
        <v>90</v>
      </c>
      <c r="B185" s="7" t="str">
        <f>_xlfn.XLOOKUP($A185,'BACK DATA'!$A:$A,'BACK DATA'!$B:$B)</f>
        <v>AFIAS</v>
      </c>
      <c r="C185" s="7">
        <v>2022</v>
      </c>
      <c r="D185" s="7" t="str">
        <f>_xlfn.XLOOKUP($A185,'BACK DATA'!$A:$A,'BACK DATA'!$C:$C)</f>
        <v>IL-6</v>
      </c>
      <c r="E185" s="14">
        <f>COUNTIFS('Raw Data'!$C:$C,'파트별 아이템별 차트'!$B185,'Raw Data'!$D:$D,'파트별 아이템별 차트'!$D185,'Raw Data'!$A:$A,'파트별 아이템별 차트'!$C185,'Raw Data'!$B:$B,'파트별 아이템별 차트'!E$2)</f>
        <v>0</v>
      </c>
      <c r="F185" s="15">
        <f>COUNTIFS('Raw Data'!$C:$C,'파트별 아이템별 차트'!$B185,'Raw Data'!$D:$D,'파트별 아이템별 차트'!$D185,'Raw Data'!$A:$A,'파트별 아이템별 차트'!$C185,'Raw Data'!$B:$B,'파트별 아이템별 차트'!F$2)</f>
        <v>0</v>
      </c>
      <c r="G185" s="15">
        <f>COUNTIFS('Raw Data'!$C:$C,'파트별 아이템별 차트'!$B185,'Raw Data'!$D:$D,'파트별 아이템별 차트'!$D185,'Raw Data'!$A:$A,'파트별 아이템별 차트'!$C185,'Raw Data'!$B:$B,'파트별 아이템별 차트'!G$2)</f>
        <v>0</v>
      </c>
      <c r="H185" s="15">
        <f>COUNTIFS('Raw Data'!$C:$C,'파트별 아이템별 차트'!$B185,'Raw Data'!$D:$D,'파트별 아이템별 차트'!$D185,'Raw Data'!$A:$A,'파트별 아이템별 차트'!$C185,'Raw Data'!$B:$B,'파트별 아이템별 차트'!H$2)</f>
        <v>0</v>
      </c>
      <c r="I185" s="15">
        <f>COUNTIFS('Raw Data'!$C:$C,'파트별 아이템별 차트'!$B185,'Raw Data'!$D:$D,'파트별 아이템별 차트'!$D185,'Raw Data'!$A:$A,'파트별 아이템별 차트'!$C185,'Raw Data'!$B:$B,'파트별 아이템별 차트'!I$2)</f>
        <v>0</v>
      </c>
      <c r="J185" s="15">
        <f>COUNTIFS('Raw Data'!$C:$C,'파트별 아이템별 차트'!$B185,'Raw Data'!$D:$D,'파트별 아이템별 차트'!$D185,'Raw Data'!$A:$A,'파트별 아이템별 차트'!$C185,'Raw Data'!$B:$B,'파트별 아이템별 차트'!J$2)</f>
        <v>0</v>
      </c>
      <c r="K185" s="15">
        <f>COUNTIFS('Raw Data'!$C:$C,'파트별 아이템별 차트'!$B185,'Raw Data'!$D:$D,'파트별 아이템별 차트'!$D185,'Raw Data'!$A:$A,'파트별 아이템별 차트'!$C185,'Raw Data'!$B:$B,'파트별 아이템별 차트'!K$2)</f>
        <v>1</v>
      </c>
      <c r="L185" s="15">
        <f>COUNTIFS('Raw Data'!$C:$C,'파트별 아이템별 차트'!$B185,'Raw Data'!$D:$D,'파트별 아이템별 차트'!$D185,'Raw Data'!$A:$A,'파트별 아이템별 차트'!$C185,'Raw Data'!$B:$B,'파트별 아이템별 차트'!L$2)</f>
        <v>0</v>
      </c>
      <c r="M185" s="15">
        <f>COUNTIFS('Raw Data'!$C:$C,'파트별 아이템별 차트'!$B185,'Raw Data'!$D:$D,'파트별 아이템별 차트'!$D185,'Raw Data'!$A:$A,'파트별 아이템별 차트'!$C185,'Raw Data'!$B:$B,'파트별 아이템별 차트'!M$2)</f>
        <v>0</v>
      </c>
      <c r="N185" s="15">
        <f>COUNTIFS('Raw Data'!$C:$C,'파트별 아이템별 차트'!$B185,'Raw Data'!$D:$D,'파트별 아이템별 차트'!$D185,'Raw Data'!$A:$A,'파트별 아이템별 차트'!$C185,'Raw Data'!$B:$B,'파트별 아이템별 차트'!N$2)</f>
        <v>0</v>
      </c>
      <c r="O185" s="15">
        <f>COUNTIFS('Raw Data'!$C:$C,'파트별 아이템별 차트'!$B185,'Raw Data'!$D:$D,'파트별 아이템별 차트'!$D185,'Raw Data'!$A:$A,'파트별 아이템별 차트'!$C185,'Raw Data'!$B:$B,'파트별 아이템별 차트'!O$2)</f>
        <v>0</v>
      </c>
      <c r="P185" s="16">
        <f>COUNTIFS('Raw Data'!$C:$C,'파트별 아이템별 차트'!$B185,'Raw Data'!$D:$D,'파트별 아이템별 차트'!$D185,'Raw Data'!$A:$A,'파트별 아이템별 차트'!$C185,'Raw Data'!$B:$B,'파트별 아이템별 차트'!P$2)</f>
        <v>0</v>
      </c>
      <c r="Q185" s="8">
        <f t="shared" si="132"/>
        <v>1</v>
      </c>
    </row>
    <row r="186" spans="1:17">
      <c r="A186" s="9">
        <f t="shared" ref="A186" si="175">A185</f>
        <v>90</v>
      </c>
      <c r="B186" s="9" t="str">
        <f>_xlfn.XLOOKUP($A186,'BACK DATA'!$A:$A,'BACK DATA'!$B:$B)</f>
        <v>AFIAS</v>
      </c>
      <c r="C186" s="9">
        <v>2023</v>
      </c>
      <c r="D186" s="9" t="str">
        <f>_xlfn.XLOOKUP($A186,'BACK DATA'!$A:$A,'BACK DATA'!$C:$C)</f>
        <v>IL-6</v>
      </c>
      <c r="E186" s="17">
        <f>COUNTIFS('Raw Data'!$C:$C,'파트별 아이템별 차트'!$B186,'Raw Data'!$D:$D,'파트별 아이템별 차트'!$D186,'Raw Data'!$A:$A,'파트별 아이템별 차트'!$C186,'Raw Data'!$B:$B,'파트별 아이템별 차트'!E$2)</f>
        <v>0</v>
      </c>
      <c r="F186" s="18">
        <f>COUNTIFS('Raw Data'!$C:$C,'파트별 아이템별 차트'!$B186,'Raw Data'!$D:$D,'파트별 아이템별 차트'!$D186,'Raw Data'!$A:$A,'파트별 아이템별 차트'!$C186,'Raw Data'!$B:$B,'파트별 아이템별 차트'!F$2)</f>
        <v>0</v>
      </c>
      <c r="G186" s="18">
        <f>COUNTIFS('Raw Data'!$C:$C,'파트별 아이템별 차트'!$B186,'Raw Data'!$D:$D,'파트별 아이템별 차트'!$D186,'Raw Data'!$A:$A,'파트별 아이템별 차트'!$C186,'Raw Data'!$B:$B,'파트별 아이템별 차트'!G$2)</f>
        <v>0</v>
      </c>
      <c r="H186" s="18">
        <f>COUNTIFS('Raw Data'!$C:$C,'파트별 아이템별 차트'!$B186,'Raw Data'!$D:$D,'파트별 아이템별 차트'!$D186,'Raw Data'!$A:$A,'파트별 아이템별 차트'!$C186,'Raw Data'!$B:$B,'파트별 아이템별 차트'!H$2)</f>
        <v>0</v>
      </c>
      <c r="I186" s="18">
        <f>COUNTIFS('Raw Data'!$C:$C,'파트별 아이템별 차트'!$B186,'Raw Data'!$D:$D,'파트별 아이템별 차트'!$D186,'Raw Data'!$A:$A,'파트별 아이템별 차트'!$C186,'Raw Data'!$B:$B,'파트별 아이템별 차트'!I$2)</f>
        <v>0</v>
      </c>
      <c r="J186" s="18">
        <f>COUNTIFS('Raw Data'!$C:$C,'파트별 아이템별 차트'!$B186,'Raw Data'!$D:$D,'파트별 아이템별 차트'!$D186,'Raw Data'!$A:$A,'파트별 아이템별 차트'!$C186,'Raw Data'!$B:$B,'파트별 아이템별 차트'!J$2)</f>
        <v>0</v>
      </c>
      <c r="K186" s="18">
        <f>COUNTIFS('Raw Data'!$C:$C,'파트별 아이템별 차트'!$B186,'Raw Data'!$D:$D,'파트별 아이템별 차트'!$D186,'Raw Data'!$A:$A,'파트별 아이템별 차트'!$C186,'Raw Data'!$B:$B,'파트별 아이템별 차트'!K$2)</f>
        <v>0</v>
      </c>
      <c r="L186" s="18">
        <f>COUNTIFS('Raw Data'!$C:$C,'파트별 아이템별 차트'!$B186,'Raw Data'!$D:$D,'파트별 아이템별 차트'!$D186,'Raw Data'!$A:$A,'파트별 아이템별 차트'!$C186,'Raw Data'!$B:$B,'파트별 아이템별 차트'!L$2)</f>
        <v>0</v>
      </c>
      <c r="M186" s="18">
        <f>COUNTIFS('Raw Data'!$C:$C,'파트별 아이템별 차트'!$B186,'Raw Data'!$D:$D,'파트별 아이템별 차트'!$D186,'Raw Data'!$A:$A,'파트별 아이템별 차트'!$C186,'Raw Data'!$B:$B,'파트별 아이템별 차트'!M$2)</f>
        <v>1</v>
      </c>
      <c r="N186" s="18">
        <f>COUNTIFS('Raw Data'!$C:$C,'파트별 아이템별 차트'!$B186,'Raw Data'!$D:$D,'파트별 아이템별 차트'!$D186,'Raw Data'!$A:$A,'파트별 아이템별 차트'!$C186,'Raw Data'!$B:$B,'파트별 아이템별 차트'!N$2)</f>
        <v>0</v>
      </c>
      <c r="O186" s="18">
        <f>COUNTIFS('Raw Data'!$C:$C,'파트별 아이템별 차트'!$B186,'Raw Data'!$D:$D,'파트별 아이템별 차트'!$D186,'Raw Data'!$A:$A,'파트별 아이템별 차트'!$C186,'Raw Data'!$B:$B,'파트별 아이템별 차트'!O$2)</f>
        <v>2</v>
      </c>
      <c r="P186" s="19">
        <f>COUNTIFS('Raw Data'!$C:$C,'파트별 아이템별 차트'!$B186,'Raw Data'!$D:$D,'파트별 아이템별 차트'!$D186,'Raw Data'!$A:$A,'파트별 아이템별 차트'!$C186,'Raw Data'!$B:$B,'파트별 아이템별 차트'!P$2)</f>
        <v>1</v>
      </c>
      <c r="Q186" s="10">
        <f t="shared" si="132"/>
        <v>4</v>
      </c>
    </row>
    <row r="187" spans="1:17">
      <c r="A187" s="7">
        <f t="shared" ref="A187" si="176">A185+1</f>
        <v>91</v>
      </c>
      <c r="B187" s="7" t="str">
        <f>_xlfn.XLOOKUP($A187,'BACK DATA'!$A:$A,'BACK DATA'!$B:$B)</f>
        <v>AFIAS</v>
      </c>
      <c r="C187" s="7">
        <v>2022</v>
      </c>
      <c r="D187" s="7" t="str">
        <f>_xlfn.XLOOKUP($A187,'BACK DATA'!$A:$A,'BACK DATA'!$C:$C)</f>
        <v>β-HCG Plus</v>
      </c>
      <c r="E187" s="14">
        <f>COUNTIFS('Raw Data'!$C:$C,'파트별 아이템별 차트'!$B187,'Raw Data'!$D:$D,'파트별 아이템별 차트'!$D187,'Raw Data'!$A:$A,'파트별 아이템별 차트'!$C187,'Raw Data'!$B:$B,'파트별 아이템별 차트'!E$2)</f>
        <v>0</v>
      </c>
      <c r="F187" s="15">
        <f>COUNTIFS('Raw Data'!$C:$C,'파트별 아이템별 차트'!$B187,'Raw Data'!$D:$D,'파트별 아이템별 차트'!$D187,'Raw Data'!$A:$A,'파트별 아이템별 차트'!$C187,'Raw Data'!$B:$B,'파트별 아이템별 차트'!F$2)</f>
        <v>1</v>
      </c>
      <c r="G187" s="15">
        <f>COUNTIFS('Raw Data'!$C:$C,'파트별 아이템별 차트'!$B187,'Raw Data'!$D:$D,'파트별 아이템별 차트'!$D187,'Raw Data'!$A:$A,'파트별 아이템별 차트'!$C187,'Raw Data'!$B:$B,'파트별 아이템별 차트'!G$2)</f>
        <v>0</v>
      </c>
      <c r="H187" s="15">
        <f>COUNTIFS('Raw Data'!$C:$C,'파트별 아이템별 차트'!$B187,'Raw Data'!$D:$D,'파트별 아이템별 차트'!$D187,'Raw Data'!$A:$A,'파트별 아이템별 차트'!$C187,'Raw Data'!$B:$B,'파트별 아이템별 차트'!H$2)</f>
        <v>0</v>
      </c>
      <c r="I187" s="15">
        <f>COUNTIFS('Raw Data'!$C:$C,'파트별 아이템별 차트'!$B187,'Raw Data'!$D:$D,'파트별 아이템별 차트'!$D187,'Raw Data'!$A:$A,'파트별 아이템별 차트'!$C187,'Raw Data'!$B:$B,'파트별 아이템별 차트'!I$2)</f>
        <v>0</v>
      </c>
      <c r="J187" s="15">
        <f>COUNTIFS('Raw Data'!$C:$C,'파트별 아이템별 차트'!$B187,'Raw Data'!$D:$D,'파트별 아이템별 차트'!$D187,'Raw Data'!$A:$A,'파트별 아이템별 차트'!$C187,'Raw Data'!$B:$B,'파트별 아이템별 차트'!J$2)</f>
        <v>0</v>
      </c>
      <c r="K187" s="15">
        <f>COUNTIFS('Raw Data'!$C:$C,'파트별 아이템별 차트'!$B187,'Raw Data'!$D:$D,'파트별 아이템별 차트'!$D187,'Raw Data'!$A:$A,'파트별 아이템별 차트'!$C187,'Raw Data'!$B:$B,'파트별 아이템별 차트'!K$2)</f>
        <v>0</v>
      </c>
      <c r="L187" s="15">
        <f>COUNTIFS('Raw Data'!$C:$C,'파트별 아이템별 차트'!$B187,'Raw Data'!$D:$D,'파트별 아이템별 차트'!$D187,'Raw Data'!$A:$A,'파트별 아이템별 차트'!$C187,'Raw Data'!$B:$B,'파트별 아이템별 차트'!L$2)</f>
        <v>0</v>
      </c>
      <c r="M187" s="15">
        <f>COUNTIFS('Raw Data'!$C:$C,'파트별 아이템별 차트'!$B187,'Raw Data'!$D:$D,'파트별 아이템별 차트'!$D187,'Raw Data'!$A:$A,'파트별 아이템별 차트'!$C187,'Raw Data'!$B:$B,'파트별 아이템별 차트'!M$2)</f>
        <v>0</v>
      </c>
      <c r="N187" s="15">
        <f>COUNTIFS('Raw Data'!$C:$C,'파트별 아이템별 차트'!$B187,'Raw Data'!$D:$D,'파트별 아이템별 차트'!$D187,'Raw Data'!$A:$A,'파트별 아이템별 차트'!$C187,'Raw Data'!$B:$B,'파트별 아이템별 차트'!N$2)</f>
        <v>0</v>
      </c>
      <c r="O187" s="15">
        <f>COUNTIFS('Raw Data'!$C:$C,'파트별 아이템별 차트'!$B187,'Raw Data'!$D:$D,'파트별 아이템별 차트'!$D187,'Raw Data'!$A:$A,'파트별 아이템별 차트'!$C187,'Raw Data'!$B:$B,'파트별 아이템별 차트'!O$2)</f>
        <v>0</v>
      </c>
      <c r="P187" s="16">
        <f>COUNTIFS('Raw Data'!$C:$C,'파트별 아이템별 차트'!$B187,'Raw Data'!$D:$D,'파트별 아이템별 차트'!$D187,'Raw Data'!$A:$A,'파트별 아이템별 차트'!$C187,'Raw Data'!$B:$B,'파트별 아이템별 차트'!P$2)</f>
        <v>0</v>
      </c>
      <c r="Q187" s="8">
        <f t="shared" si="132"/>
        <v>1</v>
      </c>
    </row>
    <row r="188" spans="1:17">
      <c r="A188" s="9">
        <f t="shared" ref="A188" si="177">A187</f>
        <v>91</v>
      </c>
      <c r="B188" s="9" t="str">
        <f>_xlfn.XLOOKUP($A188,'BACK DATA'!$A:$A,'BACK DATA'!$B:$B)</f>
        <v>AFIAS</v>
      </c>
      <c r="C188" s="9">
        <v>2023</v>
      </c>
      <c r="D188" s="9" t="str">
        <f>_xlfn.XLOOKUP($A188,'BACK DATA'!$A:$A,'BACK DATA'!$C:$C)</f>
        <v>β-HCG Plus</v>
      </c>
      <c r="E188" s="17">
        <f>COUNTIFS('Raw Data'!$C:$C,'파트별 아이템별 차트'!$B188,'Raw Data'!$D:$D,'파트별 아이템별 차트'!$D188,'Raw Data'!$A:$A,'파트별 아이템별 차트'!$C188,'Raw Data'!$B:$B,'파트별 아이템별 차트'!E$2)</f>
        <v>0</v>
      </c>
      <c r="F188" s="18">
        <f>COUNTIFS('Raw Data'!$C:$C,'파트별 아이템별 차트'!$B188,'Raw Data'!$D:$D,'파트별 아이템별 차트'!$D188,'Raw Data'!$A:$A,'파트별 아이템별 차트'!$C188,'Raw Data'!$B:$B,'파트별 아이템별 차트'!F$2)</f>
        <v>1</v>
      </c>
      <c r="G188" s="18">
        <f>COUNTIFS('Raw Data'!$C:$C,'파트별 아이템별 차트'!$B188,'Raw Data'!$D:$D,'파트별 아이템별 차트'!$D188,'Raw Data'!$A:$A,'파트별 아이템별 차트'!$C188,'Raw Data'!$B:$B,'파트별 아이템별 차트'!G$2)</f>
        <v>0</v>
      </c>
      <c r="H188" s="18">
        <f>COUNTIFS('Raw Data'!$C:$C,'파트별 아이템별 차트'!$B188,'Raw Data'!$D:$D,'파트별 아이템별 차트'!$D188,'Raw Data'!$A:$A,'파트별 아이템별 차트'!$C188,'Raw Data'!$B:$B,'파트별 아이템별 차트'!H$2)</f>
        <v>0</v>
      </c>
      <c r="I188" s="18">
        <f>COUNTIFS('Raw Data'!$C:$C,'파트별 아이템별 차트'!$B188,'Raw Data'!$D:$D,'파트별 아이템별 차트'!$D188,'Raw Data'!$A:$A,'파트별 아이템별 차트'!$C188,'Raw Data'!$B:$B,'파트별 아이템별 차트'!I$2)</f>
        <v>0</v>
      </c>
      <c r="J188" s="18">
        <f>COUNTIFS('Raw Data'!$C:$C,'파트별 아이템별 차트'!$B188,'Raw Data'!$D:$D,'파트별 아이템별 차트'!$D188,'Raw Data'!$A:$A,'파트별 아이템별 차트'!$C188,'Raw Data'!$B:$B,'파트별 아이템별 차트'!J$2)</f>
        <v>0</v>
      </c>
      <c r="K188" s="18">
        <f>COUNTIFS('Raw Data'!$C:$C,'파트별 아이템별 차트'!$B188,'Raw Data'!$D:$D,'파트별 아이템별 차트'!$D188,'Raw Data'!$A:$A,'파트별 아이템별 차트'!$C188,'Raw Data'!$B:$B,'파트별 아이템별 차트'!K$2)</f>
        <v>1</v>
      </c>
      <c r="L188" s="18">
        <f>COUNTIFS('Raw Data'!$C:$C,'파트별 아이템별 차트'!$B188,'Raw Data'!$D:$D,'파트별 아이템별 차트'!$D188,'Raw Data'!$A:$A,'파트별 아이템별 차트'!$C188,'Raw Data'!$B:$B,'파트별 아이템별 차트'!L$2)</f>
        <v>0</v>
      </c>
      <c r="M188" s="18">
        <f>COUNTIFS('Raw Data'!$C:$C,'파트별 아이템별 차트'!$B188,'Raw Data'!$D:$D,'파트별 아이템별 차트'!$D188,'Raw Data'!$A:$A,'파트별 아이템별 차트'!$C188,'Raw Data'!$B:$B,'파트별 아이템별 차트'!M$2)</f>
        <v>0</v>
      </c>
      <c r="N188" s="18">
        <f>COUNTIFS('Raw Data'!$C:$C,'파트별 아이템별 차트'!$B188,'Raw Data'!$D:$D,'파트별 아이템별 차트'!$D188,'Raw Data'!$A:$A,'파트별 아이템별 차트'!$C188,'Raw Data'!$B:$B,'파트별 아이템별 차트'!N$2)</f>
        <v>0</v>
      </c>
      <c r="O188" s="18">
        <f>COUNTIFS('Raw Data'!$C:$C,'파트별 아이템별 차트'!$B188,'Raw Data'!$D:$D,'파트별 아이템별 차트'!$D188,'Raw Data'!$A:$A,'파트별 아이템별 차트'!$C188,'Raw Data'!$B:$B,'파트별 아이템별 차트'!O$2)</f>
        <v>1</v>
      </c>
      <c r="P188" s="19">
        <f>COUNTIFS('Raw Data'!$C:$C,'파트별 아이템별 차트'!$B188,'Raw Data'!$D:$D,'파트별 아이템별 차트'!$D188,'Raw Data'!$A:$A,'파트별 아이템별 차트'!$C188,'Raw Data'!$B:$B,'파트별 아이템별 차트'!P$2)</f>
        <v>0</v>
      </c>
      <c r="Q188" s="10">
        <f t="shared" si="132"/>
        <v>3</v>
      </c>
    </row>
    <row r="189" spans="1:17">
      <c r="A189" s="7">
        <f t="shared" ref="A189" si="178">A187+1</f>
        <v>92</v>
      </c>
      <c r="B189" s="7" t="str">
        <f>_xlfn.XLOOKUP($A189,'BACK DATA'!$A:$A,'BACK DATA'!$B:$B)</f>
        <v>AFIAS</v>
      </c>
      <c r="C189" s="7">
        <v>2022</v>
      </c>
      <c r="D189" s="7" t="str">
        <f>_xlfn.XLOOKUP($A189,'BACK DATA'!$A:$A,'BACK DATA'!$C:$C)</f>
        <v>PSA Plus</v>
      </c>
      <c r="E189" s="14">
        <f>COUNTIFS('Raw Data'!$C:$C,'파트별 아이템별 차트'!$B189,'Raw Data'!$D:$D,'파트별 아이템별 차트'!$D189,'Raw Data'!$A:$A,'파트별 아이템별 차트'!$C189,'Raw Data'!$B:$B,'파트별 아이템별 차트'!E$2)</f>
        <v>0</v>
      </c>
      <c r="F189" s="15">
        <f>COUNTIFS('Raw Data'!$C:$C,'파트별 아이템별 차트'!$B189,'Raw Data'!$D:$D,'파트별 아이템별 차트'!$D189,'Raw Data'!$A:$A,'파트별 아이템별 차트'!$C189,'Raw Data'!$B:$B,'파트별 아이템별 차트'!F$2)</f>
        <v>0</v>
      </c>
      <c r="G189" s="15">
        <f>COUNTIFS('Raw Data'!$C:$C,'파트별 아이템별 차트'!$B189,'Raw Data'!$D:$D,'파트별 아이템별 차트'!$D189,'Raw Data'!$A:$A,'파트별 아이템별 차트'!$C189,'Raw Data'!$B:$B,'파트별 아이템별 차트'!G$2)</f>
        <v>0</v>
      </c>
      <c r="H189" s="15">
        <f>COUNTIFS('Raw Data'!$C:$C,'파트별 아이템별 차트'!$B189,'Raw Data'!$D:$D,'파트별 아이템별 차트'!$D189,'Raw Data'!$A:$A,'파트별 아이템별 차트'!$C189,'Raw Data'!$B:$B,'파트별 아이템별 차트'!H$2)</f>
        <v>1</v>
      </c>
      <c r="I189" s="15">
        <f>COUNTIFS('Raw Data'!$C:$C,'파트별 아이템별 차트'!$B189,'Raw Data'!$D:$D,'파트별 아이템별 차트'!$D189,'Raw Data'!$A:$A,'파트별 아이템별 차트'!$C189,'Raw Data'!$B:$B,'파트별 아이템별 차트'!I$2)</f>
        <v>0</v>
      </c>
      <c r="J189" s="15">
        <f>COUNTIFS('Raw Data'!$C:$C,'파트별 아이템별 차트'!$B189,'Raw Data'!$D:$D,'파트별 아이템별 차트'!$D189,'Raw Data'!$A:$A,'파트별 아이템별 차트'!$C189,'Raw Data'!$B:$B,'파트별 아이템별 차트'!J$2)</f>
        <v>0</v>
      </c>
      <c r="K189" s="15">
        <f>COUNTIFS('Raw Data'!$C:$C,'파트별 아이템별 차트'!$B189,'Raw Data'!$D:$D,'파트별 아이템별 차트'!$D189,'Raw Data'!$A:$A,'파트별 아이템별 차트'!$C189,'Raw Data'!$B:$B,'파트별 아이템별 차트'!K$2)</f>
        <v>0</v>
      </c>
      <c r="L189" s="15">
        <f>COUNTIFS('Raw Data'!$C:$C,'파트별 아이템별 차트'!$B189,'Raw Data'!$D:$D,'파트별 아이템별 차트'!$D189,'Raw Data'!$A:$A,'파트별 아이템별 차트'!$C189,'Raw Data'!$B:$B,'파트별 아이템별 차트'!L$2)</f>
        <v>1</v>
      </c>
      <c r="M189" s="15">
        <f>COUNTIFS('Raw Data'!$C:$C,'파트별 아이템별 차트'!$B189,'Raw Data'!$D:$D,'파트별 아이템별 차트'!$D189,'Raw Data'!$A:$A,'파트별 아이템별 차트'!$C189,'Raw Data'!$B:$B,'파트별 아이템별 차트'!M$2)</f>
        <v>0</v>
      </c>
      <c r="N189" s="15">
        <f>COUNTIFS('Raw Data'!$C:$C,'파트별 아이템별 차트'!$B189,'Raw Data'!$D:$D,'파트별 아이템별 차트'!$D189,'Raw Data'!$A:$A,'파트별 아이템별 차트'!$C189,'Raw Data'!$B:$B,'파트별 아이템별 차트'!N$2)</f>
        <v>0</v>
      </c>
      <c r="O189" s="15">
        <f>COUNTIFS('Raw Data'!$C:$C,'파트별 아이템별 차트'!$B189,'Raw Data'!$D:$D,'파트별 아이템별 차트'!$D189,'Raw Data'!$A:$A,'파트별 아이템별 차트'!$C189,'Raw Data'!$B:$B,'파트별 아이템별 차트'!O$2)</f>
        <v>0</v>
      </c>
      <c r="P189" s="16">
        <f>COUNTIFS('Raw Data'!$C:$C,'파트별 아이템별 차트'!$B189,'Raw Data'!$D:$D,'파트별 아이템별 차트'!$D189,'Raw Data'!$A:$A,'파트별 아이템별 차트'!$C189,'Raw Data'!$B:$B,'파트별 아이템별 차트'!P$2)</f>
        <v>0</v>
      </c>
      <c r="Q189" s="8">
        <f t="shared" si="132"/>
        <v>2</v>
      </c>
    </row>
    <row r="190" spans="1:17">
      <c r="A190" s="9">
        <f t="shared" ref="A190" si="179">A189</f>
        <v>92</v>
      </c>
      <c r="B190" s="9" t="str">
        <f>_xlfn.XLOOKUP($A190,'BACK DATA'!$A:$A,'BACK DATA'!$B:$B)</f>
        <v>AFIAS</v>
      </c>
      <c r="C190" s="9">
        <v>2023</v>
      </c>
      <c r="D190" s="9" t="str">
        <f>_xlfn.XLOOKUP($A190,'BACK DATA'!$A:$A,'BACK DATA'!$C:$C)</f>
        <v>PSA Plus</v>
      </c>
      <c r="E190" s="17">
        <f>COUNTIFS('Raw Data'!$C:$C,'파트별 아이템별 차트'!$B190,'Raw Data'!$D:$D,'파트별 아이템별 차트'!$D190,'Raw Data'!$A:$A,'파트별 아이템별 차트'!$C190,'Raw Data'!$B:$B,'파트별 아이템별 차트'!E$2)</f>
        <v>0</v>
      </c>
      <c r="F190" s="18">
        <f>COUNTIFS('Raw Data'!$C:$C,'파트별 아이템별 차트'!$B190,'Raw Data'!$D:$D,'파트별 아이템별 차트'!$D190,'Raw Data'!$A:$A,'파트별 아이템별 차트'!$C190,'Raw Data'!$B:$B,'파트별 아이템별 차트'!F$2)</f>
        <v>0</v>
      </c>
      <c r="G190" s="18">
        <f>COUNTIFS('Raw Data'!$C:$C,'파트별 아이템별 차트'!$B190,'Raw Data'!$D:$D,'파트별 아이템별 차트'!$D190,'Raw Data'!$A:$A,'파트별 아이템별 차트'!$C190,'Raw Data'!$B:$B,'파트별 아이템별 차트'!G$2)</f>
        <v>1</v>
      </c>
      <c r="H190" s="18">
        <f>COUNTIFS('Raw Data'!$C:$C,'파트별 아이템별 차트'!$B190,'Raw Data'!$D:$D,'파트별 아이템별 차트'!$D190,'Raw Data'!$A:$A,'파트별 아이템별 차트'!$C190,'Raw Data'!$B:$B,'파트별 아이템별 차트'!H$2)</f>
        <v>0</v>
      </c>
      <c r="I190" s="18">
        <f>COUNTIFS('Raw Data'!$C:$C,'파트별 아이템별 차트'!$B190,'Raw Data'!$D:$D,'파트별 아이템별 차트'!$D190,'Raw Data'!$A:$A,'파트별 아이템별 차트'!$C190,'Raw Data'!$B:$B,'파트별 아이템별 차트'!I$2)</f>
        <v>0</v>
      </c>
      <c r="J190" s="18">
        <f>COUNTIFS('Raw Data'!$C:$C,'파트별 아이템별 차트'!$B190,'Raw Data'!$D:$D,'파트별 아이템별 차트'!$D190,'Raw Data'!$A:$A,'파트별 아이템별 차트'!$C190,'Raw Data'!$B:$B,'파트별 아이템별 차트'!J$2)</f>
        <v>1</v>
      </c>
      <c r="K190" s="18">
        <f>COUNTIFS('Raw Data'!$C:$C,'파트별 아이템별 차트'!$B190,'Raw Data'!$D:$D,'파트별 아이템별 차트'!$D190,'Raw Data'!$A:$A,'파트별 아이템별 차트'!$C190,'Raw Data'!$B:$B,'파트별 아이템별 차트'!K$2)</f>
        <v>0</v>
      </c>
      <c r="L190" s="18">
        <f>COUNTIFS('Raw Data'!$C:$C,'파트별 아이템별 차트'!$B190,'Raw Data'!$D:$D,'파트별 아이템별 차트'!$D190,'Raw Data'!$A:$A,'파트별 아이템별 차트'!$C190,'Raw Data'!$B:$B,'파트별 아이템별 차트'!L$2)</f>
        <v>0</v>
      </c>
      <c r="M190" s="18">
        <f>COUNTIFS('Raw Data'!$C:$C,'파트별 아이템별 차트'!$B190,'Raw Data'!$D:$D,'파트별 아이템별 차트'!$D190,'Raw Data'!$A:$A,'파트별 아이템별 차트'!$C190,'Raw Data'!$B:$B,'파트별 아이템별 차트'!M$2)</f>
        <v>0</v>
      </c>
      <c r="N190" s="18">
        <f>COUNTIFS('Raw Data'!$C:$C,'파트별 아이템별 차트'!$B190,'Raw Data'!$D:$D,'파트별 아이템별 차트'!$D190,'Raw Data'!$A:$A,'파트별 아이템별 차트'!$C190,'Raw Data'!$B:$B,'파트별 아이템별 차트'!N$2)</f>
        <v>1</v>
      </c>
      <c r="O190" s="18">
        <f>COUNTIFS('Raw Data'!$C:$C,'파트별 아이템별 차트'!$B190,'Raw Data'!$D:$D,'파트별 아이템별 차트'!$D190,'Raw Data'!$A:$A,'파트별 아이템별 차트'!$C190,'Raw Data'!$B:$B,'파트별 아이템별 차트'!O$2)</f>
        <v>0</v>
      </c>
      <c r="P190" s="19">
        <f>COUNTIFS('Raw Data'!$C:$C,'파트별 아이템별 차트'!$B190,'Raw Data'!$D:$D,'파트별 아이템별 차트'!$D190,'Raw Data'!$A:$A,'파트별 아이템별 차트'!$C190,'Raw Data'!$B:$B,'파트별 아이템별 차트'!P$2)</f>
        <v>0</v>
      </c>
      <c r="Q190" s="10">
        <f t="shared" si="132"/>
        <v>3</v>
      </c>
    </row>
    <row r="191" spans="1:17">
      <c r="A191" s="7">
        <f t="shared" ref="A191" si="180">A189+1</f>
        <v>93</v>
      </c>
      <c r="B191" s="7" t="str">
        <f>_xlfn.XLOOKUP($A191,'BACK DATA'!$A:$A,'BACK DATA'!$B:$B)</f>
        <v>AFIAS</v>
      </c>
      <c r="C191" s="7">
        <v>2022</v>
      </c>
      <c r="D191" s="7" t="str">
        <f>_xlfn.XLOOKUP($A191,'BACK DATA'!$A:$A,'BACK DATA'!$C:$C)</f>
        <v>Ferritin</v>
      </c>
      <c r="E191" s="14">
        <f>COUNTIFS('Raw Data'!$C:$C,'파트별 아이템별 차트'!$B191,'Raw Data'!$D:$D,'파트별 아이템별 차트'!$D191,'Raw Data'!$A:$A,'파트별 아이템별 차트'!$C191,'Raw Data'!$B:$B,'파트별 아이템별 차트'!E$2)</f>
        <v>0</v>
      </c>
      <c r="F191" s="15">
        <f>COUNTIFS('Raw Data'!$C:$C,'파트별 아이템별 차트'!$B191,'Raw Data'!$D:$D,'파트별 아이템별 차트'!$D191,'Raw Data'!$A:$A,'파트별 아이템별 차트'!$C191,'Raw Data'!$B:$B,'파트별 아이템별 차트'!F$2)</f>
        <v>0</v>
      </c>
      <c r="G191" s="15">
        <f>COUNTIFS('Raw Data'!$C:$C,'파트별 아이템별 차트'!$B191,'Raw Data'!$D:$D,'파트별 아이템별 차트'!$D191,'Raw Data'!$A:$A,'파트별 아이템별 차트'!$C191,'Raw Data'!$B:$B,'파트별 아이템별 차트'!G$2)</f>
        <v>1</v>
      </c>
      <c r="H191" s="15">
        <f>COUNTIFS('Raw Data'!$C:$C,'파트별 아이템별 차트'!$B191,'Raw Data'!$D:$D,'파트별 아이템별 차트'!$D191,'Raw Data'!$A:$A,'파트별 아이템별 차트'!$C191,'Raw Data'!$B:$B,'파트별 아이템별 차트'!H$2)</f>
        <v>0</v>
      </c>
      <c r="I191" s="15">
        <f>COUNTIFS('Raw Data'!$C:$C,'파트별 아이템별 차트'!$B191,'Raw Data'!$D:$D,'파트별 아이템별 차트'!$D191,'Raw Data'!$A:$A,'파트별 아이템별 차트'!$C191,'Raw Data'!$B:$B,'파트별 아이템별 차트'!I$2)</f>
        <v>1</v>
      </c>
      <c r="J191" s="15">
        <f>COUNTIFS('Raw Data'!$C:$C,'파트별 아이템별 차트'!$B191,'Raw Data'!$D:$D,'파트별 아이템별 차트'!$D191,'Raw Data'!$A:$A,'파트별 아이템별 차트'!$C191,'Raw Data'!$B:$B,'파트별 아이템별 차트'!J$2)</f>
        <v>1</v>
      </c>
      <c r="K191" s="15">
        <f>COUNTIFS('Raw Data'!$C:$C,'파트별 아이템별 차트'!$B191,'Raw Data'!$D:$D,'파트별 아이템별 차트'!$D191,'Raw Data'!$A:$A,'파트별 아이템별 차트'!$C191,'Raw Data'!$B:$B,'파트별 아이템별 차트'!K$2)</f>
        <v>1</v>
      </c>
      <c r="L191" s="15">
        <f>COUNTIFS('Raw Data'!$C:$C,'파트별 아이템별 차트'!$B191,'Raw Data'!$D:$D,'파트별 아이템별 차트'!$D191,'Raw Data'!$A:$A,'파트별 아이템별 차트'!$C191,'Raw Data'!$B:$B,'파트별 아이템별 차트'!L$2)</f>
        <v>0</v>
      </c>
      <c r="M191" s="15">
        <f>COUNTIFS('Raw Data'!$C:$C,'파트별 아이템별 차트'!$B191,'Raw Data'!$D:$D,'파트별 아이템별 차트'!$D191,'Raw Data'!$A:$A,'파트별 아이템별 차트'!$C191,'Raw Data'!$B:$B,'파트별 아이템별 차트'!M$2)</f>
        <v>0</v>
      </c>
      <c r="N191" s="15">
        <f>COUNTIFS('Raw Data'!$C:$C,'파트별 아이템별 차트'!$B191,'Raw Data'!$D:$D,'파트별 아이템별 차트'!$D191,'Raw Data'!$A:$A,'파트별 아이템별 차트'!$C191,'Raw Data'!$B:$B,'파트별 아이템별 차트'!N$2)</f>
        <v>0</v>
      </c>
      <c r="O191" s="15">
        <f>COUNTIFS('Raw Data'!$C:$C,'파트별 아이템별 차트'!$B191,'Raw Data'!$D:$D,'파트별 아이템별 차트'!$D191,'Raw Data'!$A:$A,'파트별 아이템별 차트'!$C191,'Raw Data'!$B:$B,'파트별 아이템별 차트'!O$2)</f>
        <v>2</v>
      </c>
      <c r="P191" s="16">
        <f>COUNTIFS('Raw Data'!$C:$C,'파트별 아이템별 차트'!$B191,'Raw Data'!$D:$D,'파트별 아이템별 차트'!$D191,'Raw Data'!$A:$A,'파트별 아이템별 차트'!$C191,'Raw Data'!$B:$B,'파트별 아이템별 차트'!P$2)</f>
        <v>0</v>
      </c>
      <c r="Q191" s="8">
        <f t="shared" si="132"/>
        <v>6</v>
      </c>
    </row>
    <row r="192" spans="1:17">
      <c r="A192" s="9">
        <f t="shared" ref="A192" si="181">A191</f>
        <v>93</v>
      </c>
      <c r="B192" s="9" t="str">
        <f>_xlfn.XLOOKUP($A192,'BACK DATA'!$A:$A,'BACK DATA'!$B:$B)</f>
        <v>AFIAS</v>
      </c>
      <c r="C192" s="9">
        <v>2023</v>
      </c>
      <c r="D192" s="9" t="str">
        <f>_xlfn.XLOOKUP($A192,'BACK DATA'!$A:$A,'BACK DATA'!$C:$C)</f>
        <v>Ferritin</v>
      </c>
      <c r="E192" s="17">
        <f>COUNTIFS('Raw Data'!$C:$C,'파트별 아이템별 차트'!$B192,'Raw Data'!$D:$D,'파트별 아이템별 차트'!$D192,'Raw Data'!$A:$A,'파트별 아이템별 차트'!$C192,'Raw Data'!$B:$B,'파트별 아이템별 차트'!E$2)</f>
        <v>0</v>
      </c>
      <c r="F192" s="18">
        <f>COUNTIFS('Raw Data'!$C:$C,'파트별 아이템별 차트'!$B192,'Raw Data'!$D:$D,'파트별 아이템별 차트'!$D192,'Raw Data'!$A:$A,'파트별 아이템별 차트'!$C192,'Raw Data'!$B:$B,'파트별 아이템별 차트'!F$2)</f>
        <v>0</v>
      </c>
      <c r="G192" s="18">
        <f>COUNTIFS('Raw Data'!$C:$C,'파트별 아이템별 차트'!$B192,'Raw Data'!$D:$D,'파트별 아이템별 차트'!$D192,'Raw Data'!$A:$A,'파트별 아이템별 차트'!$C192,'Raw Data'!$B:$B,'파트별 아이템별 차트'!G$2)</f>
        <v>0</v>
      </c>
      <c r="H192" s="18">
        <f>COUNTIFS('Raw Data'!$C:$C,'파트별 아이템별 차트'!$B192,'Raw Data'!$D:$D,'파트별 아이템별 차트'!$D192,'Raw Data'!$A:$A,'파트별 아이템별 차트'!$C192,'Raw Data'!$B:$B,'파트별 아이템별 차트'!H$2)</f>
        <v>0</v>
      </c>
      <c r="I192" s="18">
        <f>COUNTIFS('Raw Data'!$C:$C,'파트별 아이템별 차트'!$B192,'Raw Data'!$D:$D,'파트별 아이템별 차트'!$D192,'Raw Data'!$A:$A,'파트별 아이템별 차트'!$C192,'Raw Data'!$B:$B,'파트별 아이템별 차트'!I$2)</f>
        <v>1</v>
      </c>
      <c r="J192" s="18">
        <f>COUNTIFS('Raw Data'!$C:$C,'파트별 아이템별 차트'!$B192,'Raw Data'!$D:$D,'파트별 아이템별 차트'!$D192,'Raw Data'!$A:$A,'파트별 아이템별 차트'!$C192,'Raw Data'!$B:$B,'파트별 아이템별 차트'!J$2)</f>
        <v>0</v>
      </c>
      <c r="K192" s="18">
        <f>COUNTIFS('Raw Data'!$C:$C,'파트별 아이템별 차트'!$B192,'Raw Data'!$D:$D,'파트별 아이템별 차트'!$D192,'Raw Data'!$A:$A,'파트별 아이템별 차트'!$C192,'Raw Data'!$B:$B,'파트별 아이템별 차트'!K$2)</f>
        <v>0</v>
      </c>
      <c r="L192" s="18">
        <f>COUNTIFS('Raw Data'!$C:$C,'파트별 아이템별 차트'!$B192,'Raw Data'!$D:$D,'파트별 아이템별 차트'!$D192,'Raw Data'!$A:$A,'파트별 아이템별 차트'!$C192,'Raw Data'!$B:$B,'파트별 아이템별 차트'!L$2)</f>
        <v>0</v>
      </c>
      <c r="M192" s="18">
        <f>COUNTIFS('Raw Data'!$C:$C,'파트별 아이템별 차트'!$B192,'Raw Data'!$D:$D,'파트별 아이템별 차트'!$D192,'Raw Data'!$A:$A,'파트별 아이템별 차트'!$C192,'Raw Data'!$B:$B,'파트별 아이템별 차트'!M$2)</f>
        <v>0</v>
      </c>
      <c r="N192" s="18">
        <f>COUNTIFS('Raw Data'!$C:$C,'파트별 아이템별 차트'!$B192,'Raw Data'!$D:$D,'파트별 아이템별 차트'!$D192,'Raw Data'!$A:$A,'파트별 아이템별 차트'!$C192,'Raw Data'!$B:$B,'파트별 아이템별 차트'!N$2)</f>
        <v>0</v>
      </c>
      <c r="O192" s="18">
        <f>COUNTIFS('Raw Data'!$C:$C,'파트별 아이템별 차트'!$B192,'Raw Data'!$D:$D,'파트별 아이템별 차트'!$D192,'Raw Data'!$A:$A,'파트별 아이템별 차트'!$C192,'Raw Data'!$B:$B,'파트별 아이템별 차트'!O$2)</f>
        <v>1</v>
      </c>
      <c r="P192" s="19">
        <f>COUNTIFS('Raw Data'!$C:$C,'파트별 아이템별 차트'!$B192,'Raw Data'!$D:$D,'파트별 아이템별 차트'!$D192,'Raw Data'!$A:$A,'파트별 아이템별 차트'!$C192,'Raw Data'!$B:$B,'파트별 아이템별 차트'!P$2)</f>
        <v>1</v>
      </c>
      <c r="Q192" s="10">
        <f t="shared" si="132"/>
        <v>3</v>
      </c>
    </row>
    <row r="193" spans="1:17">
      <c r="A193" s="7">
        <f t="shared" ref="A193" si="182">A191+1</f>
        <v>94</v>
      </c>
      <c r="B193" s="7" t="str">
        <f>_xlfn.XLOOKUP($A193,'BACK DATA'!$A:$A,'BACK DATA'!$B:$B)</f>
        <v>AFIAS</v>
      </c>
      <c r="C193" s="7">
        <v>2022</v>
      </c>
      <c r="D193" s="7" t="str">
        <f>_xlfn.XLOOKUP($A193,'BACK DATA'!$A:$A,'BACK DATA'!$C:$C)</f>
        <v>CEA</v>
      </c>
      <c r="E193" s="14">
        <f>COUNTIFS('Raw Data'!$C:$C,'파트별 아이템별 차트'!$B193,'Raw Data'!$D:$D,'파트별 아이템별 차트'!$D193,'Raw Data'!$A:$A,'파트별 아이템별 차트'!$C193,'Raw Data'!$B:$B,'파트별 아이템별 차트'!E$2)</f>
        <v>1</v>
      </c>
      <c r="F193" s="15">
        <f>COUNTIFS('Raw Data'!$C:$C,'파트별 아이템별 차트'!$B193,'Raw Data'!$D:$D,'파트별 아이템별 차트'!$D193,'Raw Data'!$A:$A,'파트별 아이템별 차트'!$C193,'Raw Data'!$B:$B,'파트별 아이템별 차트'!F$2)</f>
        <v>0</v>
      </c>
      <c r="G193" s="15">
        <f>COUNTIFS('Raw Data'!$C:$C,'파트별 아이템별 차트'!$B193,'Raw Data'!$D:$D,'파트별 아이템별 차트'!$D193,'Raw Data'!$A:$A,'파트별 아이템별 차트'!$C193,'Raw Data'!$B:$B,'파트별 아이템별 차트'!G$2)</f>
        <v>0</v>
      </c>
      <c r="H193" s="15">
        <f>COUNTIFS('Raw Data'!$C:$C,'파트별 아이템별 차트'!$B193,'Raw Data'!$D:$D,'파트별 아이템별 차트'!$D193,'Raw Data'!$A:$A,'파트별 아이템별 차트'!$C193,'Raw Data'!$B:$B,'파트별 아이템별 차트'!H$2)</f>
        <v>0</v>
      </c>
      <c r="I193" s="15">
        <f>COUNTIFS('Raw Data'!$C:$C,'파트별 아이템별 차트'!$B193,'Raw Data'!$D:$D,'파트별 아이템별 차트'!$D193,'Raw Data'!$A:$A,'파트별 아이템별 차트'!$C193,'Raw Data'!$B:$B,'파트별 아이템별 차트'!I$2)</f>
        <v>0</v>
      </c>
      <c r="J193" s="15">
        <f>COUNTIFS('Raw Data'!$C:$C,'파트별 아이템별 차트'!$B193,'Raw Data'!$D:$D,'파트별 아이템별 차트'!$D193,'Raw Data'!$A:$A,'파트별 아이템별 차트'!$C193,'Raw Data'!$B:$B,'파트별 아이템별 차트'!J$2)</f>
        <v>0</v>
      </c>
      <c r="K193" s="15">
        <f>COUNTIFS('Raw Data'!$C:$C,'파트별 아이템별 차트'!$B193,'Raw Data'!$D:$D,'파트별 아이템별 차트'!$D193,'Raw Data'!$A:$A,'파트별 아이템별 차트'!$C193,'Raw Data'!$B:$B,'파트별 아이템별 차트'!K$2)</f>
        <v>1</v>
      </c>
      <c r="L193" s="15">
        <f>COUNTIFS('Raw Data'!$C:$C,'파트별 아이템별 차트'!$B193,'Raw Data'!$D:$D,'파트별 아이템별 차트'!$D193,'Raw Data'!$A:$A,'파트별 아이템별 차트'!$C193,'Raw Data'!$B:$B,'파트별 아이템별 차트'!L$2)</f>
        <v>1</v>
      </c>
      <c r="M193" s="15">
        <f>COUNTIFS('Raw Data'!$C:$C,'파트별 아이템별 차트'!$B193,'Raw Data'!$D:$D,'파트별 아이템별 차트'!$D193,'Raw Data'!$A:$A,'파트별 아이템별 차트'!$C193,'Raw Data'!$B:$B,'파트별 아이템별 차트'!M$2)</f>
        <v>0</v>
      </c>
      <c r="N193" s="15">
        <f>COUNTIFS('Raw Data'!$C:$C,'파트별 아이템별 차트'!$B193,'Raw Data'!$D:$D,'파트별 아이템별 차트'!$D193,'Raw Data'!$A:$A,'파트별 아이템별 차트'!$C193,'Raw Data'!$B:$B,'파트별 아이템별 차트'!N$2)</f>
        <v>0</v>
      </c>
      <c r="O193" s="15">
        <f>COUNTIFS('Raw Data'!$C:$C,'파트별 아이템별 차트'!$B193,'Raw Data'!$D:$D,'파트별 아이템별 차트'!$D193,'Raw Data'!$A:$A,'파트별 아이템별 차트'!$C193,'Raw Data'!$B:$B,'파트별 아이템별 차트'!O$2)</f>
        <v>0</v>
      </c>
      <c r="P193" s="16">
        <f>COUNTIFS('Raw Data'!$C:$C,'파트별 아이템별 차트'!$B193,'Raw Data'!$D:$D,'파트별 아이템별 차트'!$D193,'Raw Data'!$A:$A,'파트별 아이템별 차트'!$C193,'Raw Data'!$B:$B,'파트별 아이템별 차트'!P$2)</f>
        <v>0</v>
      </c>
      <c r="Q193" s="8">
        <f t="shared" si="132"/>
        <v>3</v>
      </c>
    </row>
    <row r="194" spans="1:17">
      <c r="A194" s="9">
        <f t="shared" ref="A194" si="183">A193</f>
        <v>94</v>
      </c>
      <c r="B194" s="9" t="str">
        <f>_xlfn.XLOOKUP($A194,'BACK DATA'!$A:$A,'BACK DATA'!$B:$B)</f>
        <v>AFIAS</v>
      </c>
      <c r="C194" s="9">
        <v>2023</v>
      </c>
      <c r="D194" s="9" t="str">
        <f>_xlfn.XLOOKUP($A194,'BACK DATA'!$A:$A,'BACK DATA'!$C:$C)</f>
        <v>CEA</v>
      </c>
      <c r="E194" s="17">
        <f>COUNTIFS('Raw Data'!$C:$C,'파트별 아이템별 차트'!$B194,'Raw Data'!$D:$D,'파트별 아이템별 차트'!$D194,'Raw Data'!$A:$A,'파트별 아이템별 차트'!$C194,'Raw Data'!$B:$B,'파트별 아이템별 차트'!E$2)</f>
        <v>0</v>
      </c>
      <c r="F194" s="18">
        <f>COUNTIFS('Raw Data'!$C:$C,'파트별 아이템별 차트'!$B194,'Raw Data'!$D:$D,'파트별 아이템별 차트'!$D194,'Raw Data'!$A:$A,'파트별 아이템별 차트'!$C194,'Raw Data'!$B:$B,'파트별 아이템별 차트'!F$2)</f>
        <v>0</v>
      </c>
      <c r="G194" s="18">
        <f>COUNTIFS('Raw Data'!$C:$C,'파트별 아이템별 차트'!$B194,'Raw Data'!$D:$D,'파트별 아이템별 차트'!$D194,'Raw Data'!$A:$A,'파트별 아이템별 차트'!$C194,'Raw Data'!$B:$B,'파트별 아이템별 차트'!G$2)</f>
        <v>0</v>
      </c>
      <c r="H194" s="18">
        <f>COUNTIFS('Raw Data'!$C:$C,'파트별 아이템별 차트'!$B194,'Raw Data'!$D:$D,'파트별 아이템별 차트'!$D194,'Raw Data'!$A:$A,'파트별 아이템별 차트'!$C194,'Raw Data'!$B:$B,'파트별 아이템별 차트'!H$2)</f>
        <v>0</v>
      </c>
      <c r="I194" s="18">
        <f>COUNTIFS('Raw Data'!$C:$C,'파트별 아이템별 차트'!$B194,'Raw Data'!$D:$D,'파트별 아이템별 차트'!$D194,'Raw Data'!$A:$A,'파트별 아이템별 차트'!$C194,'Raw Data'!$B:$B,'파트별 아이템별 차트'!I$2)</f>
        <v>1</v>
      </c>
      <c r="J194" s="18">
        <f>COUNTIFS('Raw Data'!$C:$C,'파트별 아이템별 차트'!$B194,'Raw Data'!$D:$D,'파트별 아이템별 차트'!$D194,'Raw Data'!$A:$A,'파트별 아이템별 차트'!$C194,'Raw Data'!$B:$B,'파트별 아이템별 차트'!J$2)</f>
        <v>0</v>
      </c>
      <c r="K194" s="18">
        <f>COUNTIFS('Raw Data'!$C:$C,'파트별 아이템별 차트'!$B194,'Raw Data'!$D:$D,'파트별 아이템별 차트'!$D194,'Raw Data'!$A:$A,'파트별 아이템별 차트'!$C194,'Raw Data'!$B:$B,'파트별 아이템별 차트'!K$2)</f>
        <v>0</v>
      </c>
      <c r="L194" s="18">
        <f>COUNTIFS('Raw Data'!$C:$C,'파트별 아이템별 차트'!$B194,'Raw Data'!$D:$D,'파트별 아이템별 차트'!$D194,'Raw Data'!$A:$A,'파트별 아이템별 차트'!$C194,'Raw Data'!$B:$B,'파트별 아이템별 차트'!L$2)</f>
        <v>0</v>
      </c>
      <c r="M194" s="18">
        <f>COUNTIFS('Raw Data'!$C:$C,'파트별 아이템별 차트'!$B194,'Raw Data'!$D:$D,'파트별 아이템별 차트'!$D194,'Raw Data'!$A:$A,'파트별 아이템별 차트'!$C194,'Raw Data'!$B:$B,'파트별 아이템별 차트'!M$2)</f>
        <v>0</v>
      </c>
      <c r="N194" s="18">
        <f>COUNTIFS('Raw Data'!$C:$C,'파트별 아이템별 차트'!$B194,'Raw Data'!$D:$D,'파트별 아이템별 차트'!$D194,'Raw Data'!$A:$A,'파트별 아이템별 차트'!$C194,'Raw Data'!$B:$B,'파트별 아이템별 차트'!N$2)</f>
        <v>0</v>
      </c>
      <c r="O194" s="18">
        <f>COUNTIFS('Raw Data'!$C:$C,'파트별 아이템별 차트'!$B194,'Raw Data'!$D:$D,'파트별 아이템별 차트'!$D194,'Raw Data'!$A:$A,'파트별 아이템별 차트'!$C194,'Raw Data'!$B:$B,'파트별 아이템별 차트'!O$2)</f>
        <v>1</v>
      </c>
      <c r="P194" s="19">
        <f>COUNTIFS('Raw Data'!$C:$C,'파트별 아이템별 차트'!$B194,'Raw Data'!$D:$D,'파트별 아이템별 차트'!$D194,'Raw Data'!$A:$A,'파트별 아이템별 차트'!$C194,'Raw Data'!$B:$B,'파트별 아이템별 차트'!P$2)</f>
        <v>1</v>
      </c>
      <c r="Q194" s="10">
        <f t="shared" si="132"/>
        <v>3</v>
      </c>
    </row>
    <row r="195" spans="1:17">
      <c r="A195" s="7">
        <f t="shared" ref="A195" si="184">A193+1</f>
        <v>95</v>
      </c>
      <c r="B195" s="7" t="str">
        <f>_xlfn.XLOOKUP($A195,'BACK DATA'!$A:$A,'BACK DATA'!$B:$B)</f>
        <v>AFIAS</v>
      </c>
      <c r="C195" s="7">
        <v>2022</v>
      </c>
      <c r="D195" s="7" t="str">
        <f>_xlfn.XLOOKUP($A195,'BACK DATA'!$A:$A,'BACK DATA'!$C:$C)</f>
        <v>Vedolizumab</v>
      </c>
      <c r="E195" s="14">
        <f>COUNTIFS('Raw Data'!$C:$C,'파트별 아이템별 차트'!$B195,'Raw Data'!$D:$D,'파트별 아이템별 차트'!$D195,'Raw Data'!$A:$A,'파트별 아이템별 차트'!$C195,'Raw Data'!$B:$B,'파트별 아이템별 차트'!E$2)</f>
        <v>0</v>
      </c>
      <c r="F195" s="15">
        <f>COUNTIFS('Raw Data'!$C:$C,'파트별 아이템별 차트'!$B195,'Raw Data'!$D:$D,'파트별 아이템별 차트'!$D195,'Raw Data'!$A:$A,'파트별 아이템별 차트'!$C195,'Raw Data'!$B:$B,'파트별 아이템별 차트'!F$2)</f>
        <v>0</v>
      </c>
      <c r="G195" s="15">
        <f>COUNTIFS('Raw Data'!$C:$C,'파트별 아이템별 차트'!$B195,'Raw Data'!$D:$D,'파트별 아이템별 차트'!$D195,'Raw Data'!$A:$A,'파트별 아이템별 차트'!$C195,'Raw Data'!$B:$B,'파트별 아이템별 차트'!G$2)</f>
        <v>0</v>
      </c>
      <c r="H195" s="15">
        <f>COUNTIFS('Raw Data'!$C:$C,'파트별 아이템별 차트'!$B195,'Raw Data'!$D:$D,'파트별 아이템별 차트'!$D195,'Raw Data'!$A:$A,'파트별 아이템별 차트'!$C195,'Raw Data'!$B:$B,'파트별 아이템별 차트'!H$2)</f>
        <v>0</v>
      </c>
      <c r="I195" s="15">
        <f>COUNTIFS('Raw Data'!$C:$C,'파트별 아이템별 차트'!$B195,'Raw Data'!$D:$D,'파트별 아이템별 차트'!$D195,'Raw Data'!$A:$A,'파트별 아이템별 차트'!$C195,'Raw Data'!$B:$B,'파트별 아이템별 차트'!I$2)</f>
        <v>0</v>
      </c>
      <c r="J195" s="15">
        <f>COUNTIFS('Raw Data'!$C:$C,'파트별 아이템별 차트'!$B195,'Raw Data'!$D:$D,'파트별 아이템별 차트'!$D195,'Raw Data'!$A:$A,'파트별 아이템별 차트'!$C195,'Raw Data'!$B:$B,'파트별 아이템별 차트'!J$2)</f>
        <v>0</v>
      </c>
      <c r="K195" s="15">
        <f>COUNTIFS('Raw Data'!$C:$C,'파트별 아이템별 차트'!$B195,'Raw Data'!$D:$D,'파트별 아이템별 차트'!$D195,'Raw Data'!$A:$A,'파트별 아이템별 차트'!$C195,'Raw Data'!$B:$B,'파트별 아이템별 차트'!K$2)</f>
        <v>0</v>
      </c>
      <c r="L195" s="15">
        <f>COUNTIFS('Raw Data'!$C:$C,'파트별 아이템별 차트'!$B195,'Raw Data'!$D:$D,'파트별 아이템별 차트'!$D195,'Raw Data'!$A:$A,'파트별 아이템별 차트'!$C195,'Raw Data'!$B:$B,'파트별 아이템별 차트'!L$2)</f>
        <v>0</v>
      </c>
      <c r="M195" s="15">
        <f>COUNTIFS('Raw Data'!$C:$C,'파트별 아이템별 차트'!$B195,'Raw Data'!$D:$D,'파트별 아이템별 차트'!$D195,'Raw Data'!$A:$A,'파트별 아이템별 차트'!$C195,'Raw Data'!$B:$B,'파트별 아이템별 차트'!M$2)</f>
        <v>0</v>
      </c>
      <c r="N195" s="15">
        <f>COUNTIFS('Raw Data'!$C:$C,'파트별 아이템별 차트'!$B195,'Raw Data'!$D:$D,'파트별 아이템별 차트'!$D195,'Raw Data'!$A:$A,'파트별 아이템별 차트'!$C195,'Raw Data'!$B:$B,'파트별 아이템별 차트'!N$2)</f>
        <v>0</v>
      </c>
      <c r="O195" s="15">
        <f>COUNTIFS('Raw Data'!$C:$C,'파트별 아이템별 차트'!$B195,'Raw Data'!$D:$D,'파트별 아이템별 차트'!$D195,'Raw Data'!$A:$A,'파트별 아이템별 차트'!$C195,'Raw Data'!$B:$B,'파트별 아이템별 차트'!O$2)</f>
        <v>0</v>
      </c>
      <c r="P195" s="16">
        <f>COUNTIFS('Raw Data'!$C:$C,'파트별 아이템별 차트'!$B195,'Raw Data'!$D:$D,'파트별 아이템별 차트'!$D195,'Raw Data'!$A:$A,'파트별 아이템별 차트'!$C195,'Raw Data'!$B:$B,'파트별 아이템별 차트'!P$2)</f>
        <v>0</v>
      </c>
      <c r="Q195" s="8">
        <f t="shared" si="132"/>
        <v>0</v>
      </c>
    </row>
    <row r="196" spans="1:17">
      <c r="A196" s="9">
        <f t="shared" ref="A196" si="185">A195</f>
        <v>95</v>
      </c>
      <c r="B196" s="9" t="str">
        <f>_xlfn.XLOOKUP($A196,'BACK DATA'!$A:$A,'BACK DATA'!$B:$B)</f>
        <v>AFIAS</v>
      </c>
      <c r="C196" s="9">
        <v>2023</v>
      </c>
      <c r="D196" s="9" t="str">
        <f>_xlfn.XLOOKUP($A196,'BACK DATA'!$A:$A,'BACK DATA'!$C:$C)</f>
        <v>Vedolizumab</v>
      </c>
      <c r="E196" s="17">
        <f>COUNTIFS('Raw Data'!$C:$C,'파트별 아이템별 차트'!$B196,'Raw Data'!$D:$D,'파트별 아이템별 차트'!$D196,'Raw Data'!$A:$A,'파트별 아이템별 차트'!$C196,'Raw Data'!$B:$B,'파트별 아이템별 차트'!E$2)</f>
        <v>0</v>
      </c>
      <c r="F196" s="18">
        <f>COUNTIFS('Raw Data'!$C:$C,'파트별 아이템별 차트'!$B196,'Raw Data'!$D:$D,'파트별 아이템별 차트'!$D196,'Raw Data'!$A:$A,'파트별 아이템별 차트'!$C196,'Raw Data'!$B:$B,'파트별 아이템별 차트'!F$2)</f>
        <v>0</v>
      </c>
      <c r="G196" s="18">
        <f>COUNTIFS('Raw Data'!$C:$C,'파트별 아이템별 차트'!$B196,'Raw Data'!$D:$D,'파트별 아이템별 차트'!$D196,'Raw Data'!$A:$A,'파트별 아이템별 차트'!$C196,'Raw Data'!$B:$B,'파트별 아이템별 차트'!G$2)</f>
        <v>0</v>
      </c>
      <c r="H196" s="18">
        <f>COUNTIFS('Raw Data'!$C:$C,'파트별 아이템별 차트'!$B196,'Raw Data'!$D:$D,'파트별 아이템별 차트'!$D196,'Raw Data'!$A:$A,'파트별 아이템별 차트'!$C196,'Raw Data'!$B:$B,'파트별 아이템별 차트'!H$2)</f>
        <v>0</v>
      </c>
      <c r="I196" s="18">
        <f>COUNTIFS('Raw Data'!$C:$C,'파트별 아이템별 차트'!$B196,'Raw Data'!$D:$D,'파트별 아이템별 차트'!$D196,'Raw Data'!$A:$A,'파트별 아이템별 차트'!$C196,'Raw Data'!$B:$B,'파트별 아이템별 차트'!I$2)</f>
        <v>0</v>
      </c>
      <c r="J196" s="18">
        <f>COUNTIFS('Raw Data'!$C:$C,'파트별 아이템별 차트'!$B196,'Raw Data'!$D:$D,'파트별 아이템별 차트'!$D196,'Raw Data'!$A:$A,'파트별 아이템별 차트'!$C196,'Raw Data'!$B:$B,'파트별 아이템별 차트'!J$2)</f>
        <v>0</v>
      </c>
      <c r="K196" s="18">
        <f>COUNTIFS('Raw Data'!$C:$C,'파트별 아이템별 차트'!$B196,'Raw Data'!$D:$D,'파트별 아이템별 차트'!$D196,'Raw Data'!$A:$A,'파트별 아이템별 차트'!$C196,'Raw Data'!$B:$B,'파트별 아이템별 차트'!K$2)</f>
        <v>1</v>
      </c>
      <c r="L196" s="18">
        <f>COUNTIFS('Raw Data'!$C:$C,'파트별 아이템별 차트'!$B196,'Raw Data'!$D:$D,'파트별 아이템별 차트'!$D196,'Raw Data'!$A:$A,'파트별 아이템별 차트'!$C196,'Raw Data'!$B:$B,'파트별 아이템별 차트'!L$2)</f>
        <v>0</v>
      </c>
      <c r="M196" s="18">
        <f>COUNTIFS('Raw Data'!$C:$C,'파트별 아이템별 차트'!$B196,'Raw Data'!$D:$D,'파트별 아이템별 차트'!$D196,'Raw Data'!$A:$A,'파트별 아이템별 차트'!$C196,'Raw Data'!$B:$B,'파트별 아이템별 차트'!M$2)</f>
        <v>0</v>
      </c>
      <c r="N196" s="18">
        <f>COUNTIFS('Raw Data'!$C:$C,'파트별 아이템별 차트'!$B196,'Raw Data'!$D:$D,'파트별 아이템별 차트'!$D196,'Raw Data'!$A:$A,'파트별 아이템별 차트'!$C196,'Raw Data'!$B:$B,'파트별 아이템별 차트'!N$2)</f>
        <v>1</v>
      </c>
      <c r="O196" s="18">
        <f>COUNTIFS('Raw Data'!$C:$C,'파트별 아이템별 차트'!$B196,'Raw Data'!$D:$D,'파트별 아이템별 차트'!$D196,'Raw Data'!$A:$A,'파트별 아이템별 차트'!$C196,'Raw Data'!$B:$B,'파트별 아이템별 차트'!O$2)</f>
        <v>0</v>
      </c>
      <c r="P196" s="19">
        <f>COUNTIFS('Raw Data'!$C:$C,'파트별 아이템별 차트'!$B196,'Raw Data'!$D:$D,'파트별 아이템별 차트'!$D196,'Raw Data'!$A:$A,'파트별 아이템별 차트'!$C196,'Raw Data'!$B:$B,'파트별 아이템별 차트'!P$2)</f>
        <v>1</v>
      </c>
      <c r="Q196" s="10">
        <f t="shared" si="132"/>
        <v>3</v>
      </c>
    </row>
    <row r="197" spans="1:17">
      <c r="A197" s="7">
        <f t="shared" ref="A197" si="186">A195+1</f>
        <v>96</v>
      </c>
      <c r="B197" s="7" t="str">
        <f>_xlfn.XLOOKUP($A197,'BACK DATA'!$A:$A,'BACK DATA'!$B:$B)</f>
        <v>AFIAS</v>
      </c>
      <c r="C197" s="7">
        <v>2022</v>
      </c>
      <c r="D197" s="7" t="str">
        <f>_xlfn.XLOOKUP($A197,'BACK DATA'!$A:$A,'BACK DATA'!$C:$C)</f>
        <v>AMH</v>
      </c>
      <c r="E197" s="14">
        <f>COUNTIFS('Raw Data'!$C:$C,'파트별 아이템별 차트'!$B197,'Raw Data'!$D:$D,'파트별 아이템별 차트'!$D197,'Raw Data'!$A:$A,'파트별 아이템별 차트'!$C197,'Raw Data'!$B:$B,'파트별 아이템별 차트'!E$2)</f>
        <v>0</v>
      </c>
      <c r="F197" s="15">
        <f>COUNTIFS('Raw Data'!$C:$C,'파트별 아이템별 차트'!$B197,'Raw Data'!$D:$D,'파트별 아이템별 차트'!$D197,'Raw Data'!$A:$A,'파트별 아이템별 차트'!$C197,'Raw Data'!$B:$B,'파트별 아이템별 차트'!F$2)</f>
        <v>0</v>
      </c>
      <c r="G197" s="15">
        <f>COUNTIFS('Raw Data'!$C:$C,'파트별 아이템별 차트'!$B197,'Raw Data'!$D:$D,'파트별 아이템별 차트'!$D197,'Raw Data'!$A:$A,'파트별 아이템별 차트'!$C197,'Raw Data'!$B:$B,'파트별 아이템별 차트'!G$2)</f>
        <v>0</v>
      </c>
      <c r="H197" s="15">
        <f>COUNTIFS('Raw Data'!$C:$C,'파트별 아이템별 차트'!$B197,'Raw Data'!$D:$D,'파트별 아이템별 차트'!$D197,'Raw Data'!$A:$A,'파트별 아이템별 차트'!$C197,'Raw Data'!$B:$B,'파트별 아이템별 차트'!H$2)</f>
        <v>0</v>
      </c>
      <c r="I197" s="15">
        <f>COUNTIFS('Raw Data'!$C:$C,'파트별 아이템별 차트'!$B197,'Raw Data'!$D:$D,'파트별 아이템별 차트'!$D197,'Raw Data'!$A:$A,'파트별 아이템별 차트'!$C197,'Raw Data'!$B:$B,'파트별 아이템별 차트'!I$2)</f>
        <v>1</v>
      </c>
      <c r="J197" s="15">
        <f>COUNTIFS('Raw Data'!$C:$C,'파트별 아이템별 차트'!$B197,'Raw Data'!$D:$D,'파트별 아이템별 차트'!$D197,'Raw Data'!$A:$A,'파트별 아이템별 차트'!$C197,'Raw Data'!$B:$B,'파트별 아이템별 차트'!J$2)</f>
        <v>2</v>
      </c>
      <c r="K197" s="15">
        <f>COUNTIFS('Raw Data'!$C:$C,'파트별 아이템별 차트'!$B197,'Raw Data'!$D:$D,'파트별 아이템별 차트'!$D197,'Raw Data'!$A:$A,'파트별 아이템별 차트'!$C197,'Raw Data'!$B:$B,'파트별 아이템별 차트'!K$2)</f>
        <v>0</v>
      </c>
      <c r="L197" s="15">
        <f>COUNTIFS('Raw Data'!$C:$C,'파트별 아이템별 차트'!$B197,'Raw Data'!$D:$D,'파트별 아이템별 차트'!$D197,'Raw Data'!$A:$A,'파트별 아이템별 차트'!$C197,'Raw Data'!$B:$B,'파트별 아이템별 차트'!L$2)</f>
        <v>0</v>
      </c>
      <c r="M197" s="15">
        <f>COUNTIFS('Raw Data'!$C:$C,'파트별 아이템별 차트'!$B197,'Raw Data'!$D:$D,'파트별 아이템별 차트'!$D197,'Raw Data'!$A:$A,'파트별 아이템별 차트'!$C197,'Raw Data'!$B:$B,'파트별 아이템별 차트'!M$2)</f>
        <v>0</v>
      </c>
      <c r="N197" s="15">
        <f>COUNTIFS('Raw Data'!$C:$C,'파트별 아이템별 차트'!$B197,'Raw Data'!$D:$D,'파트별 아이템별 차트'!$D197,'Raw Data'!$A:$A,'파트별 아이템별 차트'!$C197,'Raw Data'!$B:$B,'파트별 아이템별 차트'!N$2)</f>
        <v>0</v>
      </c>
      <c r="O197" s="15">
        <f>COUNTIFS('Raw Data'!$C:$C,'파트별 아이템별 차트'!$B197,'Raw Data'!$D:$D,'파트별 아이템별 차트'!$D197,'Raw Data'!$A:$A,'파트별 아이템별 차트'!$C197,'Raw Data'!$B:$B,'파트별 아이템별 차트'!O$2)</f>
        <v>1</v>
      </c>
      <c r="P197" s="16">
        <f>COUNTIFS('Raw Data'!$C:$C,'파트별 아이템별 차트'!$B197,'Raw Data'!$D:$D,'파트별 아이템별 차트'!$D197,'Raw Data'!$A:$A,'파트별 아이템별 차트'!$C197,'Raw Data'!$B:$B,'파트별 아이템별 차트'!P$2)</f>
        <v>0</v>
      </c>
      <c r="Q197" s="8">
        <f t="shared" si="132"/>
        <v>4</v>
      </c>
    </row>
    <row r="198" spans="1:17">
      <c r="A198" s="9">
        <f t="shared" ref="A198" si="187">A197</f>
        <v>96</v>
      </c>
      <c r="B198" s="9" t="str">
        <f>_xlfn.XLOOKUP($A198,'BACK DATA'!$A:$A,'BACK DATA'!$B:$B)</f>
        <v>AFIAS</v>
      </c>
      <c r="C198" s="9">
        <v>2023</v>
      </c>
      <c r="D198" s="9" t="str">
        <f>_xlfn.XLOOKUP($A198,'BACK DATA'!$A:$A,'BACK DATA'!$C:$C)</f>
        <v>AMH</v>
      </c>
      <c r="E198" s="17">
        <f>COUNTIFS('Raw Data'!$C:$C,'파트별 아이템별 차트'!$B198,'Raw Data'!$D:$D,'파트별 아이템별 차트'!$D198,'Raw Data'!$A:$A,'파트별 아이템별 차트'!$C198,'Raw Data'!$B:$B,'파트별 아이템별 차트'!E$2)</f>
        <v>0</v>
      </c>
      <c r="F198" s="18">
        <f>COUNTIFS('Raw Data'!$C:$C,'파트별 아이템별 차트'!$B198,'Raw Data'!$D:$D,'파트별 아이템별 차트'!$D198,'Raw Data'!$A:$A,'파트별 아이템별 차트'!$C198,'Raw Data'!$B:$B,'파트별 아이템별 차트'!F$2)</f>
        <v>0</v>
      </c>
      <c r="G198" s="18">
        <f>COUNTIFS('Raw Data'!$C:$C,'파트별 아이템별 차트'!$B198,'Raw Data'!$D:$D,'파트별 아이템별 차트'!$D198,'Raw Data'!$A:$A,'파트별 아이템별 차트'!$C198,'Raw Data'!$B:$B,'파트별 아이템별 차트'!G$2)</f>
        <v>0</v>
      </c>
      <c r="H198" s="18">
        <f>COUNTIFS('Raw Data'!$C:$C,'파트별 아이템별 차트'!$B198,'Raw Data'!$D:$D,'파트별 아이템별 차트'!$D198,'Raw Data'!$A:$A,'파트별 아이템별 차트'!$C198,'Raw Data'!$B:$B,'파트별 아이템별 차트'!H$2)</f>
        <v>0</v>
      </c>
      <c r="I198" s="18">
        <f>COUNTIFS('Raw Data'!$C:$C,'파트별 아이템별 차트'!$B198,'Raw Data'!$D:$D,'파트별 아이템별 차트'!$D198,'Raw Data'!$A:$A,'파트별 아이템별 차트'!$C198,'Raw Data'!$B:$B,'파트별 아이템별 차트'!I$2)</f>
        <v>0</v>
      </c>
      <c r="J198" s="18">
        <f>COUNTIFS('Raw Data'!$C:$C,'파트별 아이템별 차트'!$B198,'Raw Data'!$D:$D,'파트별 아이템별 차트'!$D198,'Raw Data'!$A:$A,'파트별 아이템별 차트'!$C198,'Raw Data'!$B:$B,'파트별 아이템별 차트'!J$2)</f>
        <v>0</v>
      </c>
      <c r="K198" s="18">
        <f>COUNTIFS('Raw Data'!$C:$C,'파트별 아이템별 차트'!$B198,'Raw Data'!$D:$D,'파트별 아이템별 차트'!$D198,'Raw Data'!$A:$A,'파트별 아이템별 차트'!$C198,'Raw Data'!$B:$B,'파트별 아이템별 차트'!K$2)</f>
        <v>2</v>
      </c>
      <c r="L198" s="18">
        <f>COUNTIFS('Raw Data'!$C:$C,'파트별 아이템별 차트'!$B198,'Raw Data'!$D:$D,'파트별 아이템별 차트'!$D198,'Raw Data'!$A:$A,'파트별 아이템별 차트'!$C198,'Raw Data'!$B:$B,'파트별 아이템별 차트'!L$2)</f>
        <v>0</v>
      </c>
      <c r="M198" s="18">
        <f>COUNTIFS('Raw Data'!$C:$C,'파트별 아이템별 차트'!$B198,'Raw Data'!$D:$D,'파트별 아이템별 차트'!$D198,'Raw Data'!$A:$A,'파트별 아이템별 차트'!$C198,'Raw Data'!$B:$B,'파트별 아이템별 차트'!M$2)</f>
        <v>1</v>
      </c>
      <c r="N198" s="18">
        <f>COUNTIFS('Raw Data'!$C:$C,'파트별 아이템별 차트'!$B198,'Raw Data'!$D:$D,'파트별 아이템별 차트'!$D198,'Raw Data'!$A:$A,'파트별 아이템별 차트'!$C198,'Raw Data'!$B:$B,'파트별 아이템별 차트'!N$2)</f>
        <v>0</v>
      </c>
      <c r="O198" s="18">
        <f>COUNTIFS('Raw Data'!$C:$C,'파트별 아이템별 차트'!$B198,'Raw Data'!$D:$D,'파트별 아이템별 차트'!$D198,'Raw Data'!$A:$A,'파트별 아이템별 차트'!$C198,'Raw Data'!$B:$B,'파트별 아이템별 차트'!O$2)</f>
        <v>0</v>
      </c>
      <c r="P198" s="19">
        <f>COUNTIFS('Raw Data'!$C:$C,'파트별 아이템별 차트'!$B198,'Raw Data'!$D:$D,'파트별 아이템별 차트'!$D198,'Raw Data'!$A:$A,'파트별 아이템별 차트'!$C198,'Raw Data'!$B:$B,'파트별 아이템별 차트'!P$2)</f>
        <v>0</v>
      </c>
      <c r="Q198" s="10">
        <f t="shared" si="132"/>
        <v>3</v>
      </c>
    </row>
    <row r="199" spans="1:17">
      <c r="A199" s="7">
        <f t="shared" ref="A199" si="188">A197+1</f>
        <v>97</v>
      </c>
      <c r="B199" s="7" t="str">
        <f>_xlfn.XLOOKUP($A199,'BACK DATA'!$A:$A,'BACK DATA'!$B:$B)</f>
        <v>AFIAS</v>
      </c>
      <c r="C199" s="7">
        <v>2022</v>
      </c>
      <c r="D199" s="7" t="str">
        <f>_xlfn.XLOOKUP($A199,'BACK DATA'!$A:$A,'BACK DATA'!$C:$C)</f>
        <v>β-HCG</v>
      </c>
      <c r="E199" s="14">
        <f>COUNTIFS('Raw Data'!$C:$C,'파트별 아이템별 차트'!$B199,'Raw Data'!$D:$D,'파트별 아이템별 차트'!$D199,'Raw Data'!$A:$A,'파트별 아이템별 차트'!$C199,'Raw Data'!$B:$B,'파트별 아이템별 차트'!E$2)</f>
        <v>0</v>
      </c>
      <c r="F199" s="15">
        <f>COUNTIFS('Raw Data'!$C:$C,'파트별 아이템별 차트'!$B199,'Raw Data'!$D:$D,'파트별 아이템별 차트'!$D199,'Raw Data'!$A:$A,'파트별 아이템별 차트'!$C199,'Raw Data'!$B:$B,'파트별 아이템별 차트'!F$2)</f>
        <v>0</v>
      </c>
      <c r="G199" s="15">
        <f>COUNTIFS('Raw Data'!$C:$C,'파트별 아이템별 차트'!$B199,'Raw Data'!$D:$D,'파트별 아이템별 차트'!$D199,'Raw Data'!$A:$A,'파트별 아이템별 차트'!$C199,'Raw Data'!$B:$B,'파트별 아이템별 차트'!G$2)</f>
        <v>0</v>
      </c>
      <c r="H199" s="15">
        <f>COUNTIFS('Raw Data'!$C:$C,'파트별 아이템별 차트'!$B199,'Raw Data'!$D:$D,'파트별 아이템별 차트'!$D199,'Raw Data'!$A:$A,'파트별 아이템별 차트'!$C199,'Raw Data'!$B:$B,'파트별 아이템별 차트'!H$2)</f>
        <v>0</v>
      </c>
      <c r="I199" s="15">
        <f>COUNTIFS('Raw Data'!$C:$C,'파트별 아이템별 차트'!$B199,'Raw Data'!$D:$D,'파트별 아이템별 차트'!$D199,'Raw Data'!$A:$A,'파트별 아이템별 차트'!$C199,'Raw Data'!$B:$B,'파트별 아이템별 차트'!I$2)</f>
        <v>0</v>
      </c>
      <c r="J199" s="15">
        <f>COUNTIFS('Raw Data'!$C:$C,'파트별 아이템별 차트'!$B199,'Raw Data'!$D:$D,'파트별 아이템별 차트'!$D199,'Raw Data'!$A:$A,'파트별 아이템별 차트'!$C199,'Raw Data'!$B:$B,'파트별 아이템별 차트'!J$2)</f>
        <v>0</v>
      </c>
      <c r="K199" s="15">
        <f>COUNTIFS('Raw Data'!$C:$C,'파트별 아이템별 차트'!$B199,'Raw Data'!$D:$D,'파트별 아이템별 차트'!$D199,'Raw Data'!$A:$A,'파트별 아이템별 차트'!$C199,'Raw Data'!$B:$B,'파트별 아이템별 차트'!K$2)</f>
        <v>0</v>
      </c>
      <c r="L199" s="15">
        <f>COUNTIFS('Raw Data'!$C:$C,'파트별 아이템별 차트'!$B199,'Raw Data'!$D:$D,'파트별 아이템별 차트'!$D199,'Raw Data'!$A:$A,'파트별 아이템별 차트'!$C199,'Raw Data'!$B:$B,'파트별 아이템별 차트'!L$2)</f>
        <v>0</v>
      </c>
      <c r="M199" s="15">
        <f>COUNTIFS('Raw Data'!$C:$C,'파트별 아이템별 차트'!$B199,'Raw Data'!$D:$D,'파트별 아이템별 차트'!$D199,'Raw Data'!$A:$A,'파트별 아이템별 차트'!$C199,'Raw Data'!$B:$B,'파트별 아이템별 차트'!M$2)</f>
        <v>0</v>
      </c>
      <c r="N199" s="15">
        <f>COUNTIFS('Raw Data'!$C:$C,'파트별 아이템별 차트'!$B199,'Raw Data'!$D:$D,'파트별 아이템별 차트'!$D199,'Raw Data'!$A:$A,'파트별 아이템별 차트'!$C199,'Raw Data'!$B:$B,'파트별 아이템별 차트'!N$2)</f>
        <v>0</v>
      </c>
      <c r="O199" s="15">
        <f>COUNTIFS('Raw Data'!$C:$C,'파트별 아이템별 차트'!$B199,'Raw Data'!$D:$D,'파트별 아이템별 차트'!$D199,'Raw Data'!$A:$A,'파트별 아이템별 차트'!$C199,'Raw Data'!$B:$B,'파트별 아이템별 차트'!O$2)</f>
        <v>0</v>
      </c>
      <c r="P199" s="16">
        <f>COUNTIFS('Raw Data'!$C:$C,'파트별 아이템별 차트'!$B199,'Raw Data'!$D:$D,'파트별 아이템별 차트'!$D199,'Raw Data'!$A:$A,'파트별 아이템별 차트'!$C199,'Raw Data'!$B:$B,'파트별 아이템별 차트'!P$2)</f>
        <v>0</v>
      </c>
      <c r="Q199" s="8">
        <f t="shared" si="132"/>
        <v>0</v>
      </c>
    </row>
    <row r="200" spans="1:17">
      <c r="A200" s="9">
        <f t="shared" ref="A200" si="189">A199</f>
        <v>97</v>
      </c>
      <c r="B200" s="9" t="str">
        <f>_xlfn.XLOOKUP($A200,'BACK DATA'!$A:$A,'BACK DATA'!$B:$B)</f>
        <v>AFIAS</v>
      </c>
      <c r="C200" s="9">
        <v>2023</v>
      </c>
      <c r="D200" s="9" t="str">
        <f>_xlfn.XLOOKUP($A200,'BACK DATA'!$A:$A,'BACK DATA'!$C:$C)</f>
        <v>β-HCG</v>
      </c>
      <c r="E200" s="17">
        <f>COUNTIFS('Raw Data'!$C:$C,'파트별 아이템별 차트'!$B200,'Raw Data'!$D:$D,'파트별 아이템별 차트'!$D200,'Raw Data'!$A:$A,'파트별 아이템별 차트'!$C200,'Raw Data'!$B:$B,'파트별 아이템별 차트'!E$2)</f>
        <v>0</v>
      </c>
      <c r="F200" s="18">
        <f>COUNTIFS('Raw Data'!$C:$C,'파트별 아이템별 차트'!$B200,'Raw Data'!$D:$D,'파트별 아이템별 차트'!$D200,'Raw Data'!$A:$A,'파트별 아이템별 차트'!$C200,'Raw Data'!$B:$B,'파트별 아이템별 차트'!F$2)</f>
        <v>0</v>
      </c>
      <c r="G200" s="18">
        <f>COUNTIFS('Raw Data'!$C:$C,'파트별 아이템별 차트'!$B200,'Raw Data'!$D:$D,'파트별 아이템별 차트'!$D200,'Raw Data'!$A:$A,'파트별 아이템별 차트'!$C200,'Raw Data'!$B:$B,'파트별 아이템별 차트'!G$2)</f>
        <v>0</v>
      </c>
      <c r="H200" s="18">
        <f>COUNTIFS('Raw Data'!$C:$C,'파트별 아이템별 차트'!$B200,'Raw Data'!$D:$D,'파트별 아이템별 차트'!$D200,'Raw Data'!$A:$A,'파트별 아이템별 차트'!$C200,'Raw Data'!$B:$B,'파트별 아이템별 차트'!H$2)</f>
        <v>0</v>
      </c>
      <c r="I200" s="18">
        <f>COUNTIFS('Raw Data'!$C:$C,'파트별 아이템별 차트'!$B200,'Raw Data'!$D:$D,'파트별 아이템별 차트'!$D200,'Raw Data'!$A:$A,'파트별 아이템별 차트'!$C200,'Raw Data'!$B:$B,'파트별 아이템별 차트'!I$2)</f>
        <v>0</v>
      </c>
      <c r="J200" s="18">
        <f>COUNTIFS('Raw Data'!$C:$C,'파트별 아이템별 차트'!$B200,'Raw Data'!$D:$D,'파트별 아이템별 차트'!$D200,'Raw Data'!$A:$A,'파트별 아이템별 차트'!$C200,'Raw Data'!$B:$B,'파트별 아이템별 차트'!J$2)</f>
        <v>0</v>
      </c>
      <c r="K200" s="18">
        <f>COUNTIFS('Raw Data'!$C:$C,'파트별 아이템별 차트'!$B200,'Raw Data'!$D:$D,'파트별 아이템별 차트'!$D200,'Raw Data'!$A:$A,'파트별 아이템별 차트'!$C200,'Raw Data'!$B:$B,'파트별 아이템별 차트'!K$2)</f>
        <v>1</v>
      </c>
      <c r="L200" s="18">
        <f>COUNTIFS('Raw Data'!$C:$C,'파트별 아이템별 차트'!$B200,'Raw Data'!$D:$D,'파트별 아이템별 차트'!$D200,'Raw Data'!$A:$A,'파트별 아이템별 차트'!$C200,'Raw Data'!$B:$B,'파트별 아이템별 차트'!L$2)</f>
        <v>0</v>
      </c>
      <c r="M200" s="18">
        <f>COUNTIFS('Raw Data'!$C:$C,'파트별 아이템별 차트'!$B200,'Raw Data'!$D:$D,'파트별 아이템별 차트'!$D200,'Raw Data'!$A:$A,'파트별 아이템별 차트'!$C200,'Raw Data'!$B:$B,'파트별 아이템별 차트'!M$2)</f>
        <v>0</v>
      </c>
      <c r="N200" s="18">
        <f>COUNTIFS('Raw Data'!$C:$C,'파트별 아이템별 차트'!$B200,'Raw Data'!$D:$D,'파트별 아이템별 차트'!$D200,'Raw Data'!$A:$A,'파트별 아이템별 차트'!$C200,'Raw Data'!$B:$B,'파트별 아이템별 차트'!N$2)</f>
        <v>0</v>
      </c>
      <c r="O200" s="18">
        <f>COUNTIFS('Raw Data'!$C:$C,'파트별 아이템별 차트'!$B200,'Raw Data'!$D:$D,'파트별 아이템별 차트'!$D200,'Raw Data'!$A:$A,'파트별 아이템별 차트'!$C200,'Raw Data'!$B:$B,'파트별 아이템별 차트'!O$2)</f>
        <v>2</v>
      </c>
      <c r="P200" s="19">
        <f>COUNTIFS('Raw Data'!$C:$C,'파트별 아이템별 차트'!$B200,'Raw Data'!$D:$D,'파트별 아이템별 차트'!$D200,'Raw Data'!$A:$A,'파트별 아이템별 차트'!$C200,'Raw Data'!$B:$B,'파트별 아이템별 차트'!P$2)</f>
        <v>0</v>
      </c>
      <c r="Q200" s="10">
        <f t="shared" si="132"/>
        <v>3</v>
      </c>
    </row>
    <row r="201" spans="1:17">
      <c r="A201" s="7">
        <f t="shared" ref="A201" si="190">A199+1</f>
        <v>98</v>
      </c>
      <c r="B201" s="7" t="str">
        <f>_xlfn.XLOOKUP($A201,'BACK DATA'!$A:$A,'BACK DATA'!$B:$B)</f>
        <v>AFIAS</v>
      </c>
      <c r="C201" s="7">
        <v>2022</v>
      </c>
      <c r="D201" s="7" t="str">
        <f>_xlfn.XLOOKUP($A201,'BACK DATA'!$A:$A,'BACK DATA'!$C:$C)</f>
        <v>Cortisol</v>
      </c>
      <c r="E201" s="14">
        <f>COUNTIFS('Raw Data'!$C:$C,'파트별 아이템별 차트'!$B201,'Raw Data'!$D:$D,'파트별 아이템별 차트'!$D201,'Raw Data'!$A:$A,'파트별 아이템별 차트'!$C201,'Raw Data'!$B:$B,'파트별 아이템별 차트'!E$2)</f>
        <v>0</v>
      </c>
      <c r="F201" s="15">
        <f>COUNTIFS('Raw Data'!$C:$C,'파트별 아이템별 차트'!$B201,'Raw Data'!$D:$D,'파트별 아이템별 차트'!$D201,'Raw Data'!$A:$A,'파트별 아이템별 차트'!$C201,'Raw Data'!$B:$B,'파트별 아이템별 차트'!F$2)</f>
        <v>0</v>
      </c>
      <c r="G201" s="15">
        <f>COUNTIFS('Raw Data'!$C:$C,'파트별 아이템별 차트'!$B201,'Raw Data'!$D:$D,'파트별 아이템별 차트'!$D201,'Raw Data'!$A:$A,'파트별 아이템별 차트'!$C201,'Raw Data'!$B:$B,'파트별 아이템별 차트'!G$2)</f>
        <v>0</v>
      </c>
      <c r="H201" s="15">
        <f>COUNTIFS('Raw Data'!$C:$C,'파트별 아이템별 차트'!$B201,'Raw Data'!$D:$D,'파트별 아이템별 차트'!$D201,'Raw Data'!$A:$A,'파트별 아이템별 차트'!$C201,'Raw Data'!$B:$B,'파트별 아이템별 차트'!H$2)</f>
        <v>1</v>
      </c>
      <c r="I201" s="15">
        <f>COUNTIFS('Raw Data'!$C:$C,'파트별 아이템별 차트'!$B201,'Raw Data'!$D:$D,'파트별 아이템별 차트'!$D201,'Raw Data'!$A:$A,'파트별 아이템별 차트'!$C201,'Raw Data'!$B:$B,'파트별 아이템별 차트'!I$2)</f>
        <v>0</v>
      </c>
      <c r="J201" s="15">
        <f>COUNTIFS('Raw Data'!$C:$C,'파트별 아이템별 차트'!$B201,'Raw Data'!$D:$D,'파트별 아이템별 차트'!$D201,'Raw Data'!$A:$A,'파트별 아이템별 차트'!$C201,'Raw Data'!$B:$B,'파트별 아이템별 차트'!J$2)</f>
        <v>0</v>
      </c>
      <c r="K201" s="15">
        <f>COUNTIFS('Raw Data'!$C:$C,'파트별 아이템별 차트'!$B201,'Raw Data'!$D:$D,'파트별 아이템별 차트'!$D201,'Raw Data'!$A:$A,'파트별 아이템별 차트'!$C201,'Raw Data'!$B:$B,'파트별 아이템별 차트'!K$2)</f>
        <v>0</v>
      </c>
      <c r="L201" s="15">
        <f>COUNTIFS('Raw Data'!$C:$C,'파트별 아이템별 차트'!$B201,'Raw Data'!$D:$D,'파트별 아이템별 차트'!$D201,'Raw Data'!$A:$A,'파트별 아이템별 차트'!$C201,'Raw Data'!$B:$B,'파트별 아이템별 차트'!L$2)</f>
        <v>0</v>
      </c>
      <c r="M201" s="15">
        <f>COUNTIFS('Raw Data'!$C:$C,'파트별 아이템별 차트'!$B201,'Raw Data'!$D:$D,'파트별 아이템별 차트'!$D201,'Raw Data'!$A:$A,'파트별 아이템별 차트'!$C201,'Raw Data'!$B:$B,'파트별 아이템별 차트'!M$2)</f>
        <v>0</v>
      </c>
      <c r="N201" s="15">
        <f>COUNTIFS('Raw Data'!$C:$C,'파트별 아이템별 차트'!$B201,'Raw Data'!$D:$D,'파트별 아이템별 차트'!$D201,'Raw Data'!$A:$A,'파트별 아이템별 차트'!$C201,'Raw Data'!$B:$B,'파트별 아이템별 차트'!N$2)</f>
        <v>0</v>
      </c>
      <c r="O201" s="15">
        <f>COUNTIFS('Raw Data'!$C:$C,'파트별 아이템별 차트'!$B201,'Raw Data'!$D:$D,'파트별 아이템별 차트'!$D201,'Raw Data'!$A:$A,'파트별 아이템별 차트'!$C201,'Raw Data'!$B:$B,'파트별 아이템별 차트'!O$2)</f>
        <v>0</v>
      </c>
      <c r="P201" s="16">
        <f>COUNTIFS('Raw Data'!$C:$C,'파트별 아이템별 차트'!$B201,'Raw Data'!$D:$D,'파트별 아이템별 차트'!$D201,'Raw Data'!$A:$A,'파트별 아이템별 차트'!$C201,'Raw Data'!$B:$B,'파트별 아이템별 차트'!P$2)</f>
        <v>0</v>
      </c>
      <c r="Q201" s="8">
        <f t="shared" si="132"/>
        <v>1</v>
      </c>
    </row>
    <row r="202" spans="1:17">
      <c r="A202" s="9">
        <f t="shared" ref="A202" si="191">A201</f>
        <v>98</v>
      </c>
      <c r="B202" s="9" t="str">
        <f>_xlfn.XLOOKUP($A202,'BACK DATA'!$A:$A,'BACK DATA'!$B:$B)</f>
        <v>AFIAS</v>
      </c>
      <c r="C202" s="9">
        <v>2023</v>
      </c>
      <c r="D202" s="9" t="str">
        <f>_xlfn.XLOOKUP($A202,'BACK DATA'!$A:$A,'BACK DATA'!$C:$C)</f>
        <v>Cortisol</v>
      </c>
      <c r="E202" s="17">
        <f>COUNTIFS('Raw Data'!$C:$C,'파트별 아이템별 차트'!$B202,'Raw Data'!$D:$D,'파트별 아이템별 차트'!$D202,'Raw Data'!$A:$A,'파트별 아이템별 차트'!$C202,'Raw Data'!$B:$B,'파트별 아이템별 차트'!E$2)</f>
        <v>0</v>
      </c>
      <c r="F202" s="18">
        <f>COUNTIFS('Raw Data'!$C:$C,'파트별 아이템별 차트'!$B202,'Raw Data'!$D:$D,'파트별 아이템별 차트'!$D202,'Raw Data'!$A:$A,'파트별 아이템별 차트'!$C202,'Raw Data'!$B:$B,'파트별 아이템별 차트'!F$2)</f>
        <v>0</v>
      </c>
      <c r="G202" s="18">
        <f>COUNTIFS('Raw Data'!$C:$C,'파트별 아이템별 차트'!$B202,'Raw Data'!$D:$D,'파트별 아이템별 차트'!$D202,'Raw Data'!$A:$A,'파트별 아이템별 차트'!$C202,'Raw Data'!$B:$B,'파트별 아이템별 차트'!G$2)</f>
        <v>0</v>
      </c>
      <c r="H202" s="18">
        <f>COUNTIFS('Raw Data'!$C:$C,'파트별 아이템별 차트'!$B202,'Raw Data'!$D:$D,'파트별 아이템별 차트'!$D202,'Raw Data'!$A:$A,'파트별 아이템별 차트'!$C202,'Raw Data'!$B:$B,'파트별 아이템별 차트'!H$2)</f>
        <v>0</v>
      </c>
      <c r="I202" s="18">
        <f>COUNTIFS('Raw Data'!$C:$C,'파트별 아이템별 차트'!$B202,'Raw Data'!$D:$D,'파트별 아이템별 차트'!$D202,'Raw Data'!$A:$A,'파트별 아이템별 차트'!$C202,'Raw Data'!$B:$B,'파트별 아이템별 차트'!I$2)</f>
        <v>0</v>
      </c>
      <c r="J202" s="18">
        <f>COUNTIFS('Raw Data'!$C:$C,'파트별 아이템별 차트'!$B202,'Raw Data'!$D:$D,'파트별 아이템별 차트'!$D202,'Raw Data'!$A:$A,'파트별 아이템별 차트'!$C202,'Raw Data'!$B:$B,'파트별 아이템별 차트'!J$2)</f>
        <v>0</v>
      </c>
      <c r="K202" s="18">
        <f>COUNTIFS('Raw Data'!$C:$C,'파트별 아이템별 차트'!$B202,'Raw Data'!$D:$D,'파트별 아이템별 차트'!$D202,'Raw Data'!$A:$A,'파트별 아이템별 차트'!$C202,'Raw Data'!$B:$B,'파트별 아이템별 차트'!K$2)</f>
        <v>0</v>
      </c>
      <c r="L202" s="18">
        <f>COUNTIFS('Raw Data'!$C:$C,'파트별 아이템별 차트'!$B202,'Raw Data'!$D:$D,'파트별 아이템별 차트'!$D202,'Raw Data'!$A:$A,'파트별 아이템별 차트'!$C202,'Raw Data'!$B:$B,'파트별 아이템별 차트'!L$2)</f>
        <v>1</v>
      </c>
      <c r="M202" s="18">
        <f>COUNTIFS('Raw Data'!$C:$C,'파트별 아이템별 차트'!$B202,'Raw Data'!$D:$D,'파트별 아이템별 차트'!$D202,'Raw Data'!$A:$A,'파트별 아이템별 차트'!$C202,'Raw Data'!$B:$B,'파트별 아이템별 차트'!M$2)</f>
        <v>0</v>
      </c>
      <c r="N202" s="18">
        <f>COUNTIFS('Raw Data'!$C:$C,'파트별 아이템별 차트'!$B202,'Raw Data'!$D:$D,'파트별 아이템별 차트'!$D202,'Raw Data'!$A:$A,'파트별 아이템별 차트'!$C202,'Raw Data'!$B:$B,'파트별 아이템별 차트'!N$2)</f>
        <v>0</v>
      </c>
      <c r="O202" s="18">
        <f>COUNTIFS('Raw Data'!$C:$C,'파트별 아이템별 차트'!$B202,'Raw Data'!$D:$D,'파트별 아이템별 차트'!$D202,'Raw Data'!$A:$A,'파트별 아이템별 차트'!$C202,'Raw Data'!$B:$B,'파트별 아이템별 차트'!O$2)</f>
        <v>0</v>
      </c>
      <c r="P202" s="19">
        <f>COUNTIFS('Raw Data'!$C:$C,'파트별 아이템별 차트'!$B202,'Raw Data'!$D:$D,'파트별 아이템별 차트'!$D202,'Raw Data'!$A:$A,'파트별 아이템별 차트'!$C202,'Raw Data'!$B:$B,'파트별 아이템별 차트'!P$2)</f>
        <v>2</v>
      </c>
      <c r="Q202" s="10">
        <f t="shared" si="132"/>
        <v>3</v>
      </c>
    </row>
    <row r="203" spans="1:17">
      <c r="A203" s="7">
        <f t="shared" ref="A203" si="192">A201+1</f>
        <v>99</v>
      </c>
      <c r="B203" s="7" t="str">
        <f>_xlfn.XLOOKUP($A203,'BACK DATA'!$A:$A,'BACK DATA'!$B:$B)</f>
        <v>AFIAS</v>
      </c>
      <c r="C203" s="7">
        <v>2022</v>
      </c>
      <c r="D203" s="7" t="str">
        <f>_xlfn.XLOOKUP($A203,'BACK DATA'!$A:$A,'BACK DATA'!$C:$C)</f>
        <v>CK-MB</v>
      </c>
      <c r="E203" s="14">
        <f>COUNTIFS('Raw Data'!$C:$C,'파트별 아이템별 차트'!$B203,'Raw Data'!$D:$D,'파트별 아이템별 차트'!$D203,'Raw Data'!$A:$A,'파트별 아이템별 차트'!$C203,'Raw Data'!$B:$B,'파트별 아이템별 차트'!E$2)</f>
        <v>0</v>
      </c>
      <c r="F203" s="15">
        <f>COUNTIFS('Raw Data'!$C:$C,'파트별 아이템별 차트'!$B203,'Raw Data'!$D:$D,'파트별 아이템별 차트'!$D203,'Raw Data'!$A:$A,'파트별 아이템별 차트'!$C203,'Raw Data'!$B:$B,'파트별 아이템별 차트'!F$2)</f>
        <v>1</v>
      </c>
      <c r="G203" s="15">
        <f>COUNTIFS('Raw Data'!$C:$C,'파트별 아이템별 차트'!$B203,'Raw Data'!$D:$D,'파트별 아이템별 차트'!$D203,'Raw Data'!$A:$A,'파트별 아이템별 차트'!$C203,'Raw Data'!$B:$B,'파트별 아이템별 차트'!G$2)</f>
        <v>0</v>
      </c>
      <c r="H203" s="15">
        <f>COUNTIFS('Raw Data'!$C:$C,'파트별 아이템별 차트'!$B203,'Raw Data'!$D:$D,'파트별 아이템별 차트'!$D203,'Raw Data'!$A:$A,'파트별 아이템별 차트'!$C203,'Raw Data'!$B:$B,'파트별 아이템별 차트'!H$2)</f>
        <v>0</v>
      </c>
      <c r="I203" s="15">
        <f>COUNTIFS('Raw Data'!$C:$C,'파트별 아이템별 차트'!$B203,'Raw Data'!$D:$D,'파트별 아이템별 차트'!$D203,'Raw Data'!$A:$A,'파트별 아이템별 차트'!$C203,'Raw Data'!$B:$B,'파트별 아이템별 차트'!I$2)</f>
        <v>0</v>
      </c>
      <c r="J203" s="15">
        <f>COUNTIFS('Raw Data'!$C:$C,'파트별 아이템별 차트'!$B203,'Raw Data'!$D:$D,'파트별 아이템별 차트'!$D203,'Raw Data'!$A:$A,'파트별 아이템별 차트'!$C203,'Raw Data'!$B:$B,'파트별 아이템별 차트'!J$2)</f>
        <v>0</v>
      </c>
      <c r="K203" s="15">
        <f>COUNTIFS('Raw Data'!$C:$C,'파트별 아이템별 차트'!$B203,'Raw Data'!$D:$D,'파트별 아이템별 차트'!$D203,'Raw Data'!$A:$A,'파트별 아이템별 차트'!$C203,'Raw Data'!$B:$B,'파트별 아이템별 차트'!K$2)</f>
        <v>0</v>
      </c>
      <c r="L203" s="15">
        <f>COUNTIFS('Raw Data'!$C:$C,'파트별 아이템별 차트'!$B203,'Raw Data'!$D:$D,'파트별 아이템별 차트'!$D203,'Raw Data'!$A:$A,'파트별 아이템별 차트'!$C203,'Raw Data'!$B:$B,'파트별 아이템별 차트'!L$2)</f>
        <v>0</v>
      </c>
      <c r="M203" s="15">
        <f>COUNTIFS('Raw Data'!$C:$C,'파트별 아이템별 차트'!$B203,'Raw Data'!$D:$D,'파트별 아이템별 차트'!$D203,'Raw Data'!$A:$A,'파트별 아이템별 차트'!$C203,'Raw Data'!$B:$B,'파트별 아이템별 차트'!M$2)</f>
        <v>0</v>
      </c>
      <c r="N203" s="15">
        <f>COUNTIFS('Raw Data'!$C:$C,'파트별 아이템별 차트'!$B203,'Raw Data'!$D:$D,'파트별 아이템별 차트'!$D203,'Raw Data'!$A:$A,'파트별 아이템별 차트'!$C203,'Raw Data'!$B:$B,'파트별 아이템별 차트'!N$2)</f>
        <v>0</v>
      </c>
      <c r="O203" s="15">
        <f>COUNTIFS('Raw Data'!$C:$C,'파트별 아이템별 차트'!$B203,'Raw Data'!$D:$D,'파트별 아이템별 차트'!$D203,'Raw Data'!$A:$A,'파트별 아이템별 차트'!$C203,'Raw Data'!$B:$B,'파트별 아이템별 차트'!O$2)</f>
        <v>0</v>
      </c>
      <c r="P203" s="16">
        <f>COUNTIFS('Raw Data'!$C:$C,'파트별 아이템별 차트'!$B203,'Raw Data'!$D:$D,'파트별 아이템별 차트'!$D203,'Raw Data'!$A:$A,'파트별 아이템별 차트'!$C203,'Raw Data'!$B:$B,'파트별 아이템별 차트'!P$2)</f>
        <v>0</v>
      </c>
      <c r="Q203" s="8">
        <f t="shared" si="132"/>
        <v>1</v>
      </c>
    </row>
    <row r="204" spans="1:17">
      <c r="A204" s="9">
        <f t="shared" ref="A204" si="193">A203</f>
        <v>99</v>
      </c>
      <c r="B204" s="9" t="str">
        <f>_xlfn.XLOOKUP($A204,'BACK DATA'!$A:$A,'BACK DATA'!$B:$B)</f>
        <v>AFIAS</v>
      </c>
      <c r="C204" s="9">
        <v>2023</v>
      </c>
      <c r="D204" s="9" t="str">
        <f>_xlfn.XLOOKUP($A204,'BACK DATA'!$A:$A,'BACK DATA'!$C:$C)</f>
        <v>CK-MB</v>
      </c>
      <c r="E204" s="17">
        <f>COUNTIFS('Raw Data'!$C:$C,'파트별 아이템별 차트'!$B204,'Raw Data'!$D:$D,'파트별 아이템별 차트'!$D204,'Raw Data'!$A:$A,'파트별 아이템별 차트'!$C204,'Raw Data'!$B:$B,'파트별 아이템별 차트'!E$2)</f>
        <v>0</v>
      </c>
      <c r="F204" s="18">
        <f>COUNTIFS('Raw Data'!$C:$C,'파트별 아이템별 차트'!$B204,'Raw Data'!$D:$D,'파트별 아이템별 차트'!$D204,'Raw Data'!$A:$A,'파트별 아이템별 차트'!$C204,'Raw Data'!$B:$B,'파트별 아이템별 차트'!F$2)</f>
        <v>0</v>
      </c>
      <c r="G204" s="18">
        <f>COUNTIFS('Raw Data'!$C:$C,'파트별 아이템별 차트'!$B204,'Raw Data'!$D:$D,'파트별 아이템별 차트'!$D204,'Raw Data'!$A:$A,'파트별 아이템별 차트'!$C204,'Raw Data'!$B:$B,'파트별 아이템별 차트'!G$2)</f>
        <v>0</v>
      </c>
      <c r="H204" s="18">
        <f>COUNTIFS('Raw Data'!$C:$C,'파트별 아이템별 차트'!$B204,'Raw Data'!$D:$D,'파트별 아이템별 차트'!$D204,'Raw Data'!$A:$A,'파트별 아이템별 차트'!$C204,'Raw Data'!$B:$B,'파트별 아이템별 차트'!H$2)</f>
        <v>0</v>
      </c>
      <c r="I204" s="18">
        <f>COUNTIFS('Raw Data'!$C:$C,'파트별 아이템별 차트'!$B204,'Raw Data'!$D:$D,'파트별 아이템별 차트'!$D204,'Raw Data'!$A:$A,'파트별 아이템별 차트'!$C204,'Raw Data'!$B:$B,'파트별 아이템별 차트'!I$2)</f>
        <v>0</v>
      </c>
      <c r="J204" s="18">
        <f>COUNTIFS('Raw Data'!$C:$C,'파트별 아이템별 차트'!$B204,'Raw Data'!$D:$D,'파트별 아이템별 차트'!$D204,'Raw Data'!$A:$A,'파트별 아이템별 차트'!$C204,'Raw Data'!$B:$B,'파트별 아이템별 차트'!J$2)</f>
        <v>0</v>
      </c>
      <c r="K204" s="18">
        <f>COUNTIFS('Raw Data'!$C:$C,'파트별 아이템별 차트'!$B204,'Raw Data'!$D:$D,'파트별 아이템별 차트'!$D204,'Raw Data'!$A:$A,'파트별 아이템별 차트'!$C204,'Raw Data'!$B:$B,'파트별 아이템별 차트'!K$2)</f>
        <v>0</v>
      </c>
      <c r="L204" s="18">
        <f>COUNTIFS('Raw Data'!$C:$C,'파트별 아이템별 차트'!$B204,'Raw Data'!$D:$D,'파트별 아이템별 차트'!$D204,'Raw Data'!$A:$A,'파트별 아이템별 차트'!$C204,'Raw Data'!$B:$B,'파트별 아이템별 차트'!L$2)</f>
        <v>0</v>
      </c>
      <c r="M204" s="18">
        <f>COUNTIFS('Raw Data'!$C:$C,'파트별 아이템별 차트'!$B204,'Raw Data'!$D:$D,'파트별 아이템별 차트'!$D204,'Raw Data'!$A:$A,'파트별 아이템별 차트'!$C204,'Raw Data'!$B:$B,'파트별 아이템별 차트'!M$2)</f>
        <v>0</v>
      </c>
      <c r="N204" s="18">
        <f>COUNTIFS('Raw Data'!$C:$C,'파트별 아이템별 차트'!$B204,'Raw Data'!$D:$D,'파트별 아이템별 차트'!$D204,'Raw Data'!$A:$A,'파트별 아이템별 차트'!$C204,'Raw Data'!$B:$B,'파트별 아이템별 차트'!N$2)</f>
        <v>1</v>
      </c>
      <c r="O204" s="18">
        <f>COUNTIFS('Raw Data'!$C:$C,'파트별 아이템별 차트'!$B204,'Raw Data'!$D:$D,'파트별 아이템별 차트'!$D204,'Raw Data'!$A:$A,'파트별 아이템별 차트'!$C204,'Raw Data'!$B:$B,'파트별 아이템별 차트'!O$2)</f>
        <v>1</v>
      </c>
      <c r="P204" s="19">
        <f>COUNTIFS('Raw Data'!$C:$C,'파트별 아이템별 차트'!$B204,'Raw Data'!$D:$D,'파트별 아이템별 차트'!$D204,'Raw Data'!$A:$A,'파트별 아이템별 차트'!$C204,'Raw Data'!$B:$B,'파트별 아이템별 차트'!P$2)</f>
        <v>1</v>
      </c>
      <c r="Q204" s="10">
        <f t="shared" si="132"/>
        <v>3</v>
      </c>
    </row>
    <row r="205" spans="1:17">
      <c r="A205" s="7">
        <f t="shared" ref="A205" si="194">A203+1</f>
        <v>100</v>
      </c>
      <c r="B205" s="7" t="str">
        <f>_xlfn.XLOOKUP($A205,'BACK DATA'!$A:$A,'BACK DATA'!$B:$B)</f>
        <v>AFIAS</v>
      </c>
      <c r="C205" s="7">
        <v>2022</v>
      </c>
      <c r="D205" s="7" t="str">
        <f>_xlfn.XLOOKUP($A205,'BACK DATA'!$A:$A,'BACK DATA'!$C:$C)</f>
        <v>Total Anti-infliximab</v>
      </c>
      <c r="E205" s="14">
        <f>COUNTIFS('Raw Data'!$C:$C,'파트별 아이템별 차트'!$B205,'Raw Data'!$D:$D,'파트별 아이템별 차트'!$D205,'Raw Data'!$A:$A,'파트별 아이템별 차트'!$C205,'Raw Data'!$B:$B,'파트별 아이템별 차트'!E$2)</f>
        <v>0</v>
      </c>
      <c r="F205" s="15">
        <f>COUNTIFS('Raw Data'!$C:$C,'파트별 아이템별 차트'!$B205,'Raw Data'!$D:$D,'파트별 아이템별 차트'!$D205,'Raw Data'!$A:$A,'파트별 아이템별 차트'!$C205,'Raw Data'!$B:$B,'파트별 아이템별 차트'!F$2)</f>
        <v>0</v>
      </c>
      <c r="G205" s="15">
        <f>COUNTIFS('Raw Data'!$C:$C,'파트별 아이템별 차트'!$B205,'Raw Data'!$D:$D,'파트별 아이템별 차트'!$D205,'Raw Data'!$A:$A,'파트별 아이템별 차트'!$C205,'Raw Data'!$B:$B,'파트별 아이템별 차트'!G$2)</f>
        <v>0</v>
      </c>
      <c r="H205" s="15">
        <f>COUNTIFS('Raw Data'!$C:$C,'파트별 아이템별 차트'!$B205,'Raw Data'!$D:$D,'파트별 아이템별 차트'!$D205,'Raw Data'!$A:$A,'파트별 아이템별 차트'!$C205,'Raw Data'!$B:$B,'파트별 아이템별 차트'!H$2)</f>
        <v>0</v>
      </c>
      <c r="I205" s="15">
        <f>COUNTIFS('Raw Data'!$C:$C,'파트별 아이템별 차트'!$B205,'Raw Data'!$D:$D,'파트별 아이템별 차트'!$D205,'Raw Data'!$A:$A,'파트별 아이템별 차트'!$C205,'Raw Data'!$B:$B,'파트별 아이템별 차트'!I$2)</f>
        <v>0</v>
      </c>
      <c r="J205" s="15">
        <f>COUNTIFS('Raw Data'!$C:$C,'파트별 아이템별 차트'!$B205,'Raw Data'!$D:$D,'파트별 아이템별 차트'!$D205,'Raw Data'!$A:$A,'파트별 아이템별 차트'!$C205,'Raw Data'!$B:$B,'파트별 아이템별 차트'!J$2)</f>
        <v>0</v>
      </c>
      <c r="K205" s="15">
        <f>COUNTIFS('Raw Data'!$C:$C,'파트별 아이템별 차트'!$B205,'Raw Data'!$D:$D,'파트별 아이템별 차트'!$D205,'Raw Data'!$A:$A,'파트별 아이템별 차트'!$C205,'Raw Data'!$B:$B,'파트별 아이템별 차트'!K$2)</f>
        <v>0</v>
      </c>
      <c r="L205" s="15">
        <f>COUNTIFS('Raw Data'!$C:$C,'파트별 아이템별 차트'!$B205,'Raw Data'!$D:$D,'파트별 아이템별 차트'!$D205,'Raw Data'!$A:$A,'파트별 아이템별 차트'!$C205,'Raw Data'!$B:$B,'파트별 아이템별 차트'!L$2)</f>
        <v>0</v>
      </c>
      <c r="M205" s="15">
        <f>COUNTIFS('Raw Data'!$C:$C,'파트별 아이템별 차트'!$B205,'Raw Data'!$D:$D,'파트별 아이템별 차트'!$D205,'Raw Data'!$A:$A,'파트별 아이템별 차트'!$C205,'Raw Data'!$B:$B,'파트별 아이템별 차트'!M$2)</f>
        <v>0</v>
      </c>
      <c r="N205" s="15">
        <f>COUNTIFS('Raw Data'!$C:$C,'파트별 아이템별 차트'!$B205,'Raw Data'!$D:$D,'파트별 아이템별 차트'!$D205,'Raw Data'!$A:$A,'파트별 아이템별 차트'!$C205,'Raw Data'!$B:$B,'파트별 아이템별 차트'!N$2)</f>
        <v>0</v>
      </c>
      <c r="O205" s="15">
        <f>COUNTIFS('Raw Data'!$C:$C,'파트별 아이템별 차트'!$B205,'Raw Data'!$D:$D,'파트별 아이템별 차트'!$D205,'Raw Data'!$A:$A,'파트별 아이템별 차트'!$C205,'Raw Data'!$B:$B,'파트별 아이템별 차트'!O$2)</f>
        <v>0</v>
      </c>
      <c r="P205" s="16">
        <f>COUNTIFS('Raw Data'!$C:$C,'파트별 아이템별 차트'!$B205,'Raw Data'!$D:$D,'파트별 아이템별 차트'!$D205,'Raw Data'!$A:$A,'파트별 아이템별 차트'!$C205,'Raw Data'!$B:$B,'파트별 아이템별 차트'!P$2)</f>
        <v>0</v>
      </c>
      <c r="Q205" s="8">
        <f t="shared" si="132"/>
        <v>0</v>
      </c>
    </row>
    <row r="206" spans="1:17">
      <c r="A206" s="9">
        <f t="shared" ref="A206" si="195">A205</f>
        <v>100</v>
      </c>
      <c r="B206" s="9" t="str">
        <f>_xlfn.XLOOKUP($A206,'BACK DATA'!$A:$A,'BACK DATA'!$B:$B)</f>
        <v>AFIAS</v>
      </c>
      <c r="C206" s="9">
        <v>2023</v>
      </c>
      <c r="D206" s="9" t="str">
        <f>_xlfn.XLOOKUP($A206,'BACK DATA'!$A:$A,'BACK DATA'!$C:$C)</f>
        <v>Total Anti-infliximab</v>
      </c>
      <c r="E206" s="17">
        <f>COUNTIFS('Raw Data'!$C:$C,'파트별 아이템별 차트'!$B206,'Raw Data'!$D:$D,'파트별 아이템별 차트'!$D206,'Raw Data'!$A:$A,'파트별 아이템별 차트'!$C206,'Raw Data'!$B:$B,'파트별 아이템별 차트'!E$2)</f>
        <v>0</v>
      </c>
      <c r="F206" s="18">
        <f>COUNTIFS('Raw Data'!$C:$C,'파트별 아이템별 차트'!$B206,'Raw Data'!$D:$D,'파트별 아이템별 차트'!$D206,'Raw Data'!$A:$A,'파트별 아이템별 차트'!$C206,'Raw Data'!$B:$B,'파트별 아이템별 차트'!F$2)</f>
        <v>1</v>
      </c>
      <c r="G206" s="18">
        <f>COUNTIFS('Raw Data'!$C:$C,'파트별 아이템별 차트'!$B206,'Raw Data'!$D:$D,'파트별 아이템별 차트'!$D206,'Raw Data'!$A:$A,'파트별 아이템별 차트'!$C206,'Raw Data'!$B:$B,'파트별 아이템별 차트'!G$2)</f>
        <v>0</v>
      </c>
      <c r="H206" s="18">
        <f>COUNTIFS('Raw Data'!$C:$C,'파트별 아이템별 차트'!$B206,'Raw Data'!$D:$D,'파트별 아이템별 차트'!$D206,'Raw Data'!$A:$A,'파트별 아이템별 차트'!$C206,'Raw Data'!$B:$B,'파트별 아이템별 차트'!H$2)</f>
        <v>0</v>
      </c>
      <c r="I206" s="18">
        <f>COUNTIFS('Raw Data'!$C:$C,'파트별 아이템별 차트'!$B206,'Raw Data'!$D:$D,'파트별 아이템별 차트'!$D206,'Raw Data'!$A:$A,'파트별 아이템별 차트'!$C206,'Raw Data'!$B:$B,'파트별 아이템별 차트'!I$2)</f>
        <v>1</v>
      </c>
      <c r="J206" s="18">
        <f>COUNTIFS('Raw Data'!$C:$C,'파트별 아이템별 차트'!$B206,'Raw Data'!$D:$D,'파트별 아이템별 차트'!$D206,'Raw Data'!$A:$A,'파트별 아이템별 차트'!$C206,'Raw Data'!$B:$B,'파트별 아이템별 차트'!J$2)</f>
        <v>0</v>
      </c>
      <c r="K206" s="18">
        <f>COUNTIFS('Raw Data'!$C:$C,'파트별 아이템별 차트'!$B206,'Raw Data'!$D:$D,'파트별 아이템별 차트'!$D206,'Raw Data'!$A:$A,'파트별 아이템별 차트'!$C206,'Raw Data'!$B:$B,'파트별 아이템별 차트'!K$2)</f>
        <v>0</v>
      </c>
      <c r="L206" s="18">
        <f>COUNTIFS('Raw Data'!$C:$C,'파트별 아이템별 차트'!$B206,'Raw Data'!$D:$D,'파트별 아이템별 차트'!$D206,'Raw Data'!$A:$A,'파트별 아이템별 차트'!$C206,'Raw Data'!$B:$B,'파트별 아이템별 차트'!L$2)</f>
        <v>0</v>
      </c>
      <c r="M206" s="18">
        <f>COUNTIFS('Raw Data'!$C:$C,'파트별 아이템별 차트'!$B206,'Raw Data'!$D:$D,'파트별 아이템별 차트'!$D206,'Raw Data'!$A:$A,'파트별 아이템별 차트'!$C206,'Raw Data'!$B:$B,'파트별 아이템별 차트'!M$2)</f>
        <v>0</v>
      </c>
      <c r="N206" s="18">
        <f>COUNTIFS('Raw Data'!$C:$C,'파트별 아이템별 차트'!$B206,'Raw Data'!$D:$D,'파트별 아이템별 차트'!$D206,'Raw Data'!$A:$A,'파트별 아이템별 차트'!$C206,'Raw Data'!$B:$B,'파트별 아이템별 차트'!N$2)</f>
        <v>0</v>
      </c>
      <c r="O206" s="18">
        <f>COUNTIFS('Raw Data'!$C:$C,'파트별 아이템별 차트'!$B206,'Raw Data'!$D:$D,'파트별 아이템별 차트'!$D206,'Raw Data'!$A:$A,'파트별 아이템별 차트'!$C206,'Raw Data'!$B:$B,'파트별 아이템별 차트'!O$2)</f>
        <v>0</v>
      </c>
      <c r="P206" s="19">
        <f>COUNTIFS('Raw Data'!$C:$C,'파트별 아이템별 차트'!$B206,'Raw Data'!$D:$D,'파트별 아이템별 차트'!$D206,'Raw Data'!$A:$A,'파트별 아이템별 차트'!$C206,'Raw Data'!$B:$B,'파트별 아이템별 차트'!P$2)</f>
        <v>0</v>
      </c>
      <c r="Q206" s="10">
        <f t="shared" si="132"/>
        <v>2</v>
      </c>
    </row>
    <row r="207" spans="1:17">
      <c r="A207" s="7">
        <f t="shared" ref="A207" si="196">A205+1</f>
        <v>101</v>
      </c>
      <c r="B207" s="7" t="str">
        <f>_xlfn.XLOOKUP($A207,'BACK DATA'!$A:$A,'BACK DATA'!$B:$B)</f>
        <v>AFIAS</v>
      </c>
      <c r="C207" s="7">
        <v>2022</v>
      </c>
      <c r="D207" s="7" t="str">
        <f>_xlfn.XLOOKUP($A207,'BACK DATA'!$A:$A,'BACK DATA'!$C:$C)</f>
        <v>Anti-HCV</v>
      </c>
      <c r="E207" s="14">
        <f>COUNTIFS('Raw Data'!$C:$C,'파트별 아이템별 차트'!$B207,'Raw Data'!$D:$D,'파트별 아이템별 차트'!$D207,'Raw Data'!$A:$A,'파트별 아이템별 차트'!$C207,'Raw Data'!$B:$B,'파트별 아이템별 차트'!E$2)</f>
        <v>2</v>
      </c>
      <c r="F207" s="15">
        <f>COUNTIFS('Raw Data'!$C:$C,'파트별 아이템별 차트'!$B207,'Raw Data'!$D:$D,'파트별 아이템별 차트'!$D207,'Raw Data'!$A:$A,'파트별 아이템별 차트'!$C207,'Raw Data'!$B:$B,'파트별 아이템별 차트'!F$2)</f>
        <v>1</v>
      </c>
      <c r="G207" s="15">
        <f>COUNTIFS('Raw Data'!$C:$C,'파트별 아이템별 차트'!$B207,'Raw Data'!$D:$D,'파트별 아이템별 차트'!$D207,'Raw Data'!$A:$A,'파트별 아이템별 차트'!$C207,'Raw Data'!$B:$B,'파트별 아이템별 차트'!G$2)</f>
        <v>3</v>
      </c>
      <c r="H207" s="15">
        <f>COUNTIFS('Raw Data'!$C:$C,'파트별 아이템별 차트'!$B207,'Raw Data'!$D:$D,'파트별 아이템별 차트'!$D207,'Raw Data'!$A:$A,'파트별 아이템별 차트'!$C207,'Raw Data'!$B:$B,'파트별 아이템별 차트'!H$2)</f>
        <v>0</v>
      </c>
      <c r="I207" s="15">
        <f>COUNTIFS('Raw Data'!$C:$C,'파트별 아이템별 차트'!$B207,'Raw Data'!$D:$D,'파트별 아이템별 차트'!$D207,'Raw Data'!$A:$A,'파트별 아이템별 차트'!$C207,'Raw Data'!$B:$B,'파트별 아이템별 차트'!I$2)</f>
        <v>1</v>
      </c>
      <c r="J207" s="15">
        <f>COUNTIFS('Raw Data'!$C:$C,'파트별 아이템별 차트'!$B207,'Raw Data'!$D:$D,'파트별 아이템별 차트'!$D207,'Raw Data'!$A:$A,'파트별 아이템별 차트'!$C207,'Raw Data'!$B:$B,'파트별 아이템별 차트'!J$2)</f>
        <v>0</v>
      </c>
      <c r="K207" s="15">
        <f>COUNTIFS('Raw Data'!$C:$C,'파트별 아이템별 차트'!$B207,'Raw Data'!$D:$D,'파트별 아이템별 차트'!$D207,'Raw Data'!$A:$A,'파트별 아이템별 차트'!$C207,'Raw Data'!$B:$B,'파트별 아이템별 차트'!K$2)</f>
        <v>0</v>
      </c>
      <c r="L207" s="15">
        <f>COUNTIFS('Raw Data'!$C:$C,'파트별 아이템별 차트'!$B207,'Raw Data'!$D:$D,'파트별 아이템별 차트'!$D207,'Raw Data'!$A:$A,'파트별 아이템별 차트'!$C207,'Raw Data'!$B:$B,'파트별 아이템별 차트'!L$2)</f>
        <v>1</v>
      </c>
      <c r="M207" s="15">
        <f>COUNTIFS('Raw Data'!$C:$C,'파트별 아이템별 차트'!$B207,'Raw Data'!$D:$D,'파트별 아이템별 차트'!$D207,'Raw Data'!$A:$A,'파트별 아이템별 차트'!$C207,'Raw Data'!$B:$B,'파트별 아이템별 차트'!M$2)</f>
        <v>2</v>
      </c>
      <c r="N207" s="15">
        <f>COUNTIFS('Raw Data'!$C:$C,'파트별 아이템별 차트'!$B207,'Raw Data'!$D:$D,'파트별 아이템별 차트'!$D207,'Raw Data'!$A:$A,'파트별 아이템별 차트'!$C207,'Raw Data'!$B:$B,'파트별 아이템별 차트'!N$2)</f>
        <v>1</v>
      </c>
      <c r="O207" s="15">
        <f>COUNTIFS('Raw Data'!$C:$C,'파트별 아이템별 차트'!$B207,'Raw Data'!$D:$D,'파트별 아이템별 차트'!$D207,'Raw Data'!$A:$A,'파트별 아이템별 차트'!$C207,'Raw Data'!$B:$B,'파트별 아이템별 차트'!O$2)</f>
        <v>0</v>
      </c>
      <c r="P207" s="16">
        <f>COUNTIFS('Raw Data'!$C:$C,'파트별 아이템별 차트'!$B207,'Raw Data'!$D:$D,'파트별 아이템별 차트'!$D207,'Raw Data'!$A:$A,'파트별 아이템별 차트'!$C207,'Raw Data'!$B:$B,'파트별 아이템별 차트'!P$2)</f>
        <v>0</v>
      </c>
      <c r="Q207" s="8">
        <f t="shared" ref="Q207:Q248" si="197">SUM(E207:P207)</f>
        <v>11</v>
      </c>
    </row>
    <row r="208" spans="1:17">
      <c r="A208" s="9">
        <f t="shared" ref="A208" si="198">A207</f>
        <v>101</v>
      </c>
      <c r="B208" s="9" t="str">
        <f>_xlfn.XLOOKUP($A208,'BACK DATA'!$A:$A,'BACK DATA'!$B:$B)</f>
        <v>AFIAS</v>
      </c>
      <c r="C208" s="9">
        <v>2023</v>
      </c>
      <c r="D208" s="9" t="str">
        <f>_xlfn.XLOOKUP($A208,'BACK DATA'!$A:$A,'BACK DATA'!$C:$C)</f>
        <v>Anti-HCV</v>
      </c>
      <c r="E208" s="17">
        <f>COUNTIFS('Raw Data'!$C:$C,'파트별 아이템별 차트'!$B208,'Raw Data'!$D:$D,'파트별 아이템별 차트'!$D208,'Raw Data'!$A:$A,'파트별 아이템별 차트'!$C208,'Raw Data'!$B:$B,'파트별 아이템별 차트'!E$2)</f>
        <v>0</v>
      </c>
      <c r="F208" s="18">
        <f>COUNTIFS('Raw Data'!$C:$C,'파트별 아이템별 차트'!$B208,'Raw Data'!$D:$D,'파트별 아이템별 차트'!$D208,'Raw Data'!$A:$A,'파트별 아이템별 차트'!$C208,'Raw Data'!$B:$B,'파트별 아이템별 차트'!F$2)</f>
        <v>0</v>
      </c>
      <c r="G208" s="18">
        <f>COUNTIFS('Raw Data'!$C:$C,'파트별 아이템별 차트'!$B208,'Raw Data'!$D:$D,'파트별 아이템별 차트'!$D208,'Raw Data'!$A:$A,'파트별 아이템별 차트'!$C208,'Raw Data'!$B:$B,'파트별 아이템별 차트'!G$2)</f>
        <v>1</v>
      </c>
      <c r="H208" s="18">
        <f>COUNTIFS('Raw Data'!$C:$C,'파트별 아이템별 차트'!$B208,'Raw Data'!$D:$D,'파트별 아이템별 차트'!$D208,'Raw Data'!$A:$A,'파트별 아이템별 차트'!$C208,'Raw Data'!$B:$B,'파트별 아이템별 차트'!H$2)</f>
        <v>0</v>
      </c>
      <c r="I208" s="18">
        <f>COUNTIFS('Raw Data'!$C:$C,'파트별 아이템별 차트'!$B208,'Raw Data'!$D:$D,'파트별 아이템별 차트'!$D208,'Raw Data'!$A:$A,'파트별 아이템별 차트'!$C208,'Raw Data'!$B:$B,'파트별 아이템별 차트'!I$2)</f>
        <v>1</v>
      </c>
      <c r="J208" s="18">
        <f>COUNTIFS('Raw Data'!$C:$C,'파트별 아이템별 차트'!$B208,'Raw Data'!$D:$D,'파트별 아이템별 차트'!$D208,'Raw Data'!$A:$A,'파트별 아이템별 차트'!$C208,'Raw Data'!$B:$B,'파트별 아이템별 차트'!J$2)</f>
        <v>0</v>
      </c>
      <c r="K208" s="18">
        <f>COUNTIFS('Raw Data'!$C:$C,'파트별 아이템별 차트'!$B208,'Raw Data'!$D:$D,'파트별 아이템별 차트'!$D208,'Raw Data'!$A:$A,'파트별 아이템별 차트'!$C208,'Raw Data'!$B:$B,'파트별 아이템별 차트'!K$2)</f>
        <v>0</v>
      </c>
      <c r="L208" s="18">
        <f>COUNTIFS('Raw Data'!$C:$C,'파트별 아이템별 차트'!$B208,'Raw Data'!$D:$D,'파트별 아이템별 차트'!$D208,'Raw Data'!$A:$A,'파트별 아이템별 차트'!$C208,'Raw Data'!$B:$B,'파트별 아이템별 차트'!L$2)</f>
        <v>0</v>
      </c>
      <c r="M208" s="18">
        <f>COUNTIFS('Raw Data'!$C:$C,'파트별 아이템별 차트'!$B208,'Raw Data'!$D:$D,'파트별 아이템별 차트'!$D208,'Raw Data'!$A:$A,'파트별 아이템별 차트'!$C208,'Raw Data'!$B:$B,'파트별 아이템별 차트'!M$2)</f>
        <v>0</v>
      </c>
      <c r="N208" s="18">
        <f>COUNTIFS('Raw Data'!$C:$C,'파트별 아이템별 차트'!$B208,'Raw Data'!$D:$D,'파트별 아이템별 차트'!$D208,'Raw Data'!$A:$A,'파트별 아이템별 차트'!$C208,'Raw Data'!$B:$B,'파트별 아이템별 차트'!N$2)</f>
        <v>0</v>
      </c>
      <c r="O208" s="18">
        <f>COUNTIFS('Raw Data'!$C:$C,'파트별 아이템별 차트'!$B208,'Raw Data'!$D:$D,'파트별 아이템별 차트'!$D208,'Raw Data'!$A:$A,'파트별 아이템별 차트'!$C208,'Raw Data'!$B:$B,'파트별 아이템별 차트'!O$2)</f>
        <v>0</v>
      </c>
      <c r="P208" s="19">
        <f>COUNTIFS('Raw Data'!$C:$C,'파트별 아이템별 차트'!$B208,'Raw Data'!$D:$D,'파트별 아이템별 차트'!$D208,'Raw Data'!$A:$A,'파트별 아이템별 차트'!$C208,'Raw Data'!$B:$B,'파트별 아이템별 차트'!P$2)</f>
        <v>0</v>
      </c>
      <c r="Q208" s="10">
        <f t="shared" si="197"/>
        <v>2</v>
      </c>
    </row>
    <row r="209" spans="1:17">
      <c r="A209" s="7">
        <f t="shared" ref="A209" si="199">A207+1</f>
        <v>102</v>
      </c>
      <c r="B209" s="7" t="str">
        <f>_xlfn.XLOOKUP($A209,'BACK DATA'!$A:$A,'BACK DATA'!$B:$B)</f>
        <v>AFIAS</v>
      </c>
      <c r="C209" s="7">
        <v>2022</v>
      </c>
      <c r="D209" s="7" t="str">
        <f>_xlfn.XLOOKUP($A209,'BACK DATA'!$A:$A,'BACK DATA'!$C:$C)</f>
        <v>PRL</v>
      </c>
      <c r="E209" s="14">
        <f>COUNTIFS('Raw Data'!$C:$C,'파트별 아이템별 차트'!$B209,'Raw Data'!$D:$D,'파트별 아이템별 차트'!$D209,'Raw Data'!$A:$A,'파트별 아이템별 차트'!$C209,'Raw Data'!$B:$B,'파트별 아이템별 차트'!E$2)</f>
        <v>0</v>
      </c>
      <c r="F209" s="15">
        <f>COUNTIFS('Raw Data'!$C:$C,'파트별 아이템별 차트'!$B209,'Raw Data'!$D:$D,'파트별 아이템별 차트'!$D209,'Raw Data'!$A:$A,'파트별 아이템별 차트'!$C209,'Raw Data'!$B:$B,'파트별 아이템별 차트'!F$2)</f>
        <v>0</v>
      </c>
      <c r="G209" s="15">
        <f>COUNTIFS('Raw Data'!$C:$C,'파트별 아이템별 차트'!$B209,'Raw Data'!$D:$D,'파트별 아이템별 차트'!$D209,'Raw Data'!$A:$A,'파트별 아이템별 차트'!$C209,'Raw Data'!$B:$B,'파트별 아이템별 차트'!G$2)</f>
        <v>0</v>
      </c>
      <c r="H209" s="15">
        <f>COUNTIFS('Raw Data'!$C:$C,'파트별 아이템별 차트'!$B209,'Raw Data'!$D:$D,'파트별 아이템별 차트'!$D209,'Raw Data'!$A:$A,'파트별 아이템별 차트'!$C209,'Raw Data'!$B:$B,'파트별 아이템별 차트'!H$2)</f>
        <v>0</v>
      </c>
      <c r="I209" s="15">
        <f>COUNTIFS('Raw Data'!$C:$C,'파트별 아이템별 차트'!$B209,'Raw Data'!$D:$D,'파트별 아이템별 차트'!$D209,'Raw Data'!$A:$A,'파트별 아이템별 차트'!$C209,'Raw Data'!$B:$B,'파트별 아이템별 차트'!I$2)</f>
        <v>0</v>
      </c>
      <c r="J209" s="15">
        <f>COUNTIFS('Raw Data'!$C:$C,'파트별 아이템별 차트'!$B209,'Raw Data'!$D:$D,'파트별 아이템별 차트'!$D209,'Raw Data'!$A:$A,'파트별 아이템별 차트'!$C209,'Raw Data'!$B:$B,'파트별 아이템별 차트'!J$2)</f>
        <v>0</v>
      </c>
      <c r="K209" s="15">
        <f>COUNTIFS('Raw Data'!$C:$C,'파트별 아이템별 차트'!$B209,'Raw Data'!$D:$D,'파트별 아이템별 차트'!$D209,'Raw Data'!$A:$A,'파트별 아이템별 차트'!$C209,'Raw Data'!$B:$B,'파트별 아이템별 차트'!K$2)</f>
        <v>0</v>
      </c>
      <c r="L209" s="15">
        <f>COUNTIFS('Raw Data'!$C:$C,'파트별 아이템별 차트'!$B209,'Raw Data'!$D:$D,'파트별 아이템별 차트'!$D209,'Raw Data'!$A:$A,'파트별 아이템별 차트'!$C209,'Raw Data'!$B:$B,'파트별 아이템별 차트'!L$2)</f>
        <v>0</v>
      </c>
      <c r="M209" s="15">
        <f>COUNTIFS('Raw Data'!$C:$C,'파트별 아이템별 차트'!$B209,'Raw Data'!$D:$D,'파트별 아이템별 차트'!$D209,'Raw Data'!$A:$A,'파트별 아이템별 차트'!$C209,'Raw Data'!$B:$B,'파트별 아이템별 차트'!M$2)</f>
        <v>0</v>
      </c>
      <c r="N209" s="15">
        <f>COUNTIFS('Raw Data'!$C:$C,'파트별 아이템별 차트'!$B209,'Raw Data'!$D:$D,'파트별 아이템별 차트'!$D209,'Raw Data'!$A:$A,'파트별 아이템별 차트'!$C209,'Raw Data'!$B:$B,'파트별 아이템별 차트'!N$2)</f>
        <v>0</v>
      </c>
      <c r="O209" s="15">
        <f>COUNTIFS('Raw Data'!$C:$C,'파트별 아이템별 차트'!$B209,'Raw Data'!$D:$D,'파트별 아이템별 차트'!$D209,'Raw Data'!$A:$A,'파트별 아이템별 차트'!$C209,'Raw Data'!$B:$B,'파트별 아이템별 차트'!O$2)</f>
        <v>0</v>
      </c>
      <c r="P209" s="16">
        <f>COUNTIFS('Raw Data'!$C:$C,'파트별 아이템별 차트'!$B209,'Raw Data'!$D:$D,'파트별 아이템별 차트'!$D209,'Raw Data'!$A:$A,'파트별 아이템별 차트'!$C209,'Raw Data'!$B:$B,'파트별 아이템별 차트'!P$2)</f>
        <v>0</v>
      </c>
      <c r="Q209" s="8">
        <f t="shared" si="197"/>
        <v>0</v>
      </c>
    </row>
    <row r="210" spans="1:17">
      <c r="A210" s="9">
        <f t="shared" ref="A210" si="200">A209</f>
        <v>102</v>
      </c>
      <c r="B210" s="9" t="str">
        <f>_xlfn.XLOOKUP($A210,'BACK DATA'!$A:$A,'BACK DATA'!$B:$B)</f>
        <v>AFIAS</v>
      </c>
      <c r="C210" s="9">
        <v>2023</v>
      </c>
      <c r="D210" s="9" t="str">
        <f>_xlfn.XLOOKUP($A210,'BACK DATA'!$A:$A,'BACK DATA'!$C:$C)</f>
        <v>PRL</v>
      </c>
      <c r="E210" s="17">
        <f>COUNTIFS('Raw Data'!$C:$C,'파트별 아이템별 차트'!$B210,'Raw Data'!$D:$D,'파트별 아이템별 차트'!$D210,'Raw Data'!$A:$A,'파트별 아이템별 차트'!$C210,'Raw Data'!$B:$B,'파트별 아이템별 차트'!E$2)</f>
        <v>0</v>
      </c>
      <c r="F210" s="18">
        <f>COUNTIFS('Raw Data'!$C:$C,'파트별 아이템별 차트'!$B210,'Raw Data'!$D:$D,'파트별 아이템별 차트'!$D210,'Raw Data'!$A:$A,'파트별 아이템별 차트'!$C210,'Raw Data'!$B:$B,'파트별 아이템별 차트'!F$2)</f>
        <v>0</v>
      </c>
      <c r="G210" s="18">
        <f>COUNTIFS('Raw Data'!$C:$C,'파트별 아이템별 차트'!$B210,'Raw Data'!$D:$D,'파트별 아이템별 차트'!$D210,'Raw Data'!$A:$A,'파트별 아이템별 차트'!$C210,'Raw Data'!$B:$B,'파트별 아이템별 차트'!G$2)</f>
        <v>0</v>
      </c>
      <c r="H210" s="18">
        <f>COUNTIFS('Raw Data'!$C:$C,'파트별 아이템별 차트'!$B210,'Raw Data'!$D:$D,'파트별 아이템별 차트'!$D210,'Raw Data'!$A:$A,'파트별 아이템별 차트'!$C210,'Raw Data'!$B:$B,'파트별 아이템별 차트'!H$2)</f>
        <v>0</v>
      </c>
      <c r="I210" s="18">
        <f>COUNTIFS('Raw Data'!$C:$C,'파트별 아이템별 차트'!$B210,'Raw Data'!$D:$D,'파트별 아이템별 차트'!$D210,'Raw Data'!$A:$A,'파트별 아이템별 차트'!$C210,'Raw Data'!$B:$B,'파트별 아이템별 차트'!I$2)</f>
        <v>1</v>
      </c>
      <c r="J210" s="18">
        <f>COUNTIFS('Raw Data'!$C:$C,'파트별 아이템별 차트'!$B210,'Raw Data'!$D:$D,'파트별 아이템별 차트'!$D210,'Raw Data'!$A:$A,'파트별 아이템별 차트'!$C210,'Raw Data'!$B:$B,'파트별 아이템별 차트'!J$2)</f>
        <v>0</v>
      </c>
      <c r="K210" s="18">
        <f>COUNTIFS('Raw Data'!$C:$C,'파트별 아이템별 차트'!$B210,'Raw Data'!$D:$D,'파트별 아이템별 차트'!$D210,'Raw Data'!$A:$A,'파트별 아이템별 차트'!$C210,'Raw Data'!$B:$B,'파트별 아이템별 차트'!K$2)</f>
        <v>0</v>
      </c>
      <c r="L210" s="18">
        <f>COUNTIFS('Raw Data'!$C:$C,'파트별 아이템별 차트'!$B210,'Raw Data'!$D:$D,'파트별 아이템별 차트'!$D210,'Raw Data'!$A:$A,'파트별 아이템별 차트'!$C210,'Raw Data'!$B:$B,'파트별 아이템별 차트'!L$2)</f>
        <v>0</v>
      </c>
      <c r="M210" s="18">
        <f>COUNTIFS('Raw Data'!$C:$C,'파트별 아이템별 차트'!$B210,'Raw Data'!$D:$D,'파트별 아이템별 차트'!$D210,'Raw Data'!$A:$A,'파트별 아이템별 차트'!$C210,'Raw Data'!$B:$B,'파트별 아이템별 차트'!M$2)</f>
        <v>0</v>
      </c>
      <c r="N210" s="18">
        <f>COUNTIFS('Raw Data'!$C:$C,'파트별 아이템별 차트'!$B210,'Raw Data'!$D:$D,'파트별 아이템별 차트'!$D210,'Raw Data'!$A:$A,'파트별 아이템별 차트'!$C210,'Raw Data'!$B:$B,'파트별 아이템별 차트'!N$2)</f>
        <v>1</v>
      </c>
      <c r="O210" s="18">
        <f>COUNTIFS('Raw Data'!$C:$C,'파트별 아이템별 차트'!$B210,'Raw Data'!$D:$D,'파트별 아이템별 차트'!$D210,'Raw Data'!$A:$A,'파트별 아이템별 차트'!$C210,'Raw Data'!$B:$B,'파트별 아이템별 차트'!O$2)</f>
        <v>0</v>
      </c>
      <c r="P210" s="19">
        <f>COUNTIFS('Raw Data'!$C:$C,'파트별 아이템별 차트'!$B210,'Raw Data'!$D:$D,'파트별 아이템별 차트'!$D210,'Raw Data'!$A:$A,'파트별 아이템별 차트'!$C210,'Raw Data'!$B:$B,'파트별 아이템별 차트'!P$2)</f>
        <v>0</v>
      </c>
      <c r="Q210" s="10">
        <f t="shared" si="197"/>
        <v>2</v>
      </c>
    </row>
    <row r="211" spans="1:17">
      <c r="A211" s="7">
        <f t="shared" ref="A211" si="201">A209+1</f>
        <v>103</v>
      </c>
      <c r="B211" s="7" t="str">
        <f>_xlfn.XLOOKUP($A211,'BACK DATA'!$A:$A,'BACK DATA'!$B:$B)</f>
        <v>AFIAS</v>
      </c>
      <c r="C211" s="7">
        <v>2022</v>
      </c>
      <c r="D211" s="7" t="str">
        <f>_xlfn.XLOOKUP($A211,'BACK DATA'!$A:$A,'BACK DATA'!$C:$C)</f>
        <v>System check cartridge</v>
      </c>
      <c r="E211" s="14">
        <f>COUNTIFS('Raw Data'!$C:$C,'파트별 아이템별 차트'!$B211,'Raw Data'!$D:$D,'파트별 아이템별 차트'!$D211,'Raw Data'!$A:$A,'파트별 아이템별 차트'!$C211,'Raw Data'!$B:$B,'파트별 아이템별 차트'!E$2)</f>
        <v>0</v>
      </c>
      <c r="F211" s="15">
        <f>COUNTIFS('Raw Data'!$C:$C,'파트별 아이템별 차트'!$B211,'Raw Data'!$D:$D,'파트별 아이템별 차트'!$D211,'Raw Data'!$A:$A,'파트별 아이템별 차트'!$C211,'Raw Data'!$B:$B,'파트별 아이템별 차트'!F$2)</f>
        <v>0</v>
      </c>
      <c r="G211" s="15">
        <f>COUNTIFS('Raw Data'!$C:$C,'파트별 아이템별 차트'!$B211,'Raw Data'!$D:$D,'파트별 아이템별 차트'!$D211,'Raw Data'!$A:$A,'파트별 아이템별 차트'!$C211,'Raw Data'!$B:$B,'파트별 아이템별 차트'!G$2)</f>
        <v>0</v>
      </c>
      <c r="H211" s="15">
        <f>COUNTIFS('Raw Data'!$C:$C,'파트별 아이템별 차트'!$B211,'Raw Data'!$D:$D,'파트별 아이템별 차트'!$D211,'Raw Data'!$A:$A,'파트별 아이템별 차트'!$C211,'Raw Data'!$B:$B,'파트별 아이템별 차트'!H$2)</f>
        <v>0</v>
      </c>
      <c r="I211" s="15">
        <f>COUNTIFS('Raw Data'!$C:$C,'파트별 아이템별 차트'!$B211,'Raw Data'!$D:$D,'파트별 아이템별 차트'!$D211,'Raw Data'!$A:$A,'파트별 아이템별 차트'!$C211,'Raw Data'!$B:$B,'파트별 아이템별 차트'!I$2)</f>
        <v>0</v>
      </c>
      <c r="J211" s="15">
        <f>COUNTIFS('Raw Data'!$C:$C,'파트별 아이템별 차트'!$B211,'Raw Data'!$D:$D,'파트별 아이템별 차트'!$D211,'Raw Data'!$A:$A,'파트별 아이템별 차트'!$C211,'Raw Data'!$B:$B,'파트별 아이템별 차트'!J$2)</f>
        <v>0</v>
      </c>
      <c r="K211" s="15">
        <f>COUNTIFS('Raw Data'!$C:$C,'파트별 아이템별 차트'!$B211,'Raw Data'!$D:$D,'파트별 아이템별 차트'!$D211,'Raw Data'!$A:$A,'파트별 아이템별 차트'!$C211,'Raw Data'!$B:$B,'파트별 아이템별 차트'!K$2)</f>
        <v>0</v>
      </c>
      <c r="L211" s="15">
        <f>COUNTIFS('Raw Data'!$C:$C,'파트별 아이템별 차트'!$B211,'Raw Data'!$D:$D,'파트별 아이템별 차트'!$D211,'Raw Data'!$A:$A,'파트별 아이템별 차트'!$C211,'Raw Data'!$B:$B,'파트별 아이템별 차트'!L$2)</f>
        <v>0</v>
      </c>
      <c r="M211" s="15">
        <f>COUNTIFS('Raw Data'!$C:$C,'파트별 아이템별 차트'!$B211,'Raw Data'!$D:$D,'파트별 아이템별 차트'!$D211,'Raw Data'!$A:$A,'파트별 아이템별 차트'!$C211,'Raw Data'!$B:$B,'파트별 아이템별 차트'!M$2)</f>
        <v>0</v>
      </c>
      <c r="N211" s="15">
        <f>COUNTIFS('Raw Data'!$C:$C,'파트별 아이템별 차트'!$B211,'Raw Data'!$D:$D,'파트별 아이템별 차트'!$D211,'Raw Data'!$A:$A,'파트별 아이템별 차트'!$C211,'Raw Data'!$B:$B,'파트별 아이템별 차트'!N$2)</f>
        <v>0</v>
      </c>
      <c r="O211" s="15">
        <f>COUNTIFS('Raw Data'!$C:$C,'파트별 아이템별 차트'!$B211,'Raw Data'!$D:$D,'파트별 아이템별 차트'!$D211,'Raw Data'!$A:$A,'파트별 아이템별 차트'!$C211,'Raw Data'!$B:$B,'파트별 아이템별 차트'!O$2)</f>
        <v>0</v>
      </c>
      <c r="P211" s="16">
        <f>COUNTIFS('Raw Data'!$C:$C,'파트별 아이템별 차트'!$B211,'Raw Data'!$D:$D,'파트별 아이템별 차트'!$D211,'Raw Data'!$A:$A,'파트별 아이템별 차트'!$C211,'Raw Data'!$B:$B,'파트별 아이템별 차트'!P$2)</f>
        <v>0</v>
      </c>
      <c r="Q211" s="8">
        <f t="shared" si="197"/>
        <v>0</v>
      </c>
    </row>
    <row r="212" spans="1:17">
      <c r="A212" s="9">
        <f t="shared" ref="A212" si="202">A211</f>
        <v>103</v>
      </c>
      <c r="B212" s="9" t="str">
        <f>_xlfn.XLOOKUP($A212,'BACK DATA'!$A:$A,'BACK DATA'!$B:$B)</f>
        <v>AFIAS</v>
      </c>
      <c r="C212" s="9">
        <v>2023</v>
      </c>
      <c r="D212" s="9" t="str">
        <f>_xlfn.XLOOKUP($A212,'BACK DATA'!$A:$A,'BACK DATA'!$C:$C)</f>
        <v>System check cartridge</v>
      </c>
      <c r="E212" s="17">
        <f>COUNTIFS('Raw Data'!$C:$C,'파트별 아이템별 차트'!$B212,'Raw Data'!$D:$D,'파트별 아이템별 차트'!$D212,'Raw Data'!$A:$A,'파트별 아이템별 차트'!$C212,'Raw Data'!$B:$B,'파트별 아이템별 차트'!E$2)</f>
        <v>0</v>
      </c>
      <c r="F212" s="18">
        <f>COUNTIFS('Raw Data'!$C:$C,'파트별 아이템별 차트'!$B212,'Raw Data'!$D:$D,'파트별 아이템별 차트'!$D212,'Raw Data'!$A:$A,'파트별 아이템별 차트'!$C212,'Raw Data'!$B:$B,'파트별 아이템별 차트'!F$2)</f>
        <v>0</v>
      </c>
      <c r="G212" s="18">
        <f>COUNTIFS('Raw Data'!$C:$C,'파트별 아이템별 차트'!$B212,'Raw Data'!$D:$D,'파트별 아이템별 차트'!$D212,'Raw Data'!$A:$A,'파트별 아이템별 차트'!$C212,'Raw Data'!$B:$B,'파트별 아이템별 차트'!G$2)</f>
        <v>0</v>
      </c>
      <c r="H212" s="18">
        <f>COUNTIFS('Raw Data'!$C:$C,'파트별 아이템별 차트'!$B212,'Raw Data'!$D:$D,'파트별 아이템별 차트'!$D212,'Raw Data'!$A:$A,'파트별 아이템별 차트'!$C212,'Raw Data'!$B:$B,'파트별 아이템별 차트'!H$2)</f>
        <v>0</v>
      </c>
      <c r="I212" s="18">
        <f>COUNTIFS('Raw Data'!$C:$C,'파트별 아이템별 차트'!$B212,'Raw Data'!$D:$D,'파트별 아이템별 차트'!$D212,'Raw Data'!$A:$A,'파트별 아이템별 차트'!$C212,'Raw Data'!$B:$B,'파트별 아이템별 차트'!I$2)</f>
        <v>0</v>
      </c>
      <c r="J212" s="18">
        <f>COUNTIFS('Raw Data'!$C:$C,'파트별 아이템별 차트'!$B212,'Raw Data'!$D:$D,'파트별 아이템별 차트'!$D212,'Raw Data'!$A:$A,'파트별 아이템별 차트'!$C212,'Raw Data'!$B:$B,'파트별 아이템별 차트'!J$2)</f>
        <v>1</v>
      </c>
      <c r="K212" s="18">
        <f>COUNTIFS('Raw Data'!$C:$C,'파트별 아이템별 차트'!$B212,'Raw Data'!$D:$D,'파트별 아이템별 차트'!$D212,'Raw Data'!$A:$A,'파트별 아이템별 차트'!$C212,'Raw Data'!$B:$B,'파트별 아이템별 차트'!K$2)</f>
        <v>0</v>
      </c>
      <c r="L212" s="18">
        <f>COUNTIFS('Raw Data'!$C:$C,'파트별 아이템별 차트'!$B212,'Raw Data'!$D:$D,'파트별 아이템별 차트'!$D212,'Raw Data'!$A:$A,'파트별 아이템별 차트'!$C212,'Raw Data'!$B:$B,'파트별 아이템별 차트'!L$2)</f>
        <v>0</v>
      </c>
      <c r="M212" s="18">
        <f>COUNTIFS('Raw Data'!$C:$C,'파트별 아이템별 차트'!$B212,'Raw Data'!$D:$D,'파트별 아이템별 차트'!$D212,'Raw Data'!$A:$A,'파트별 아이템별 차트'!$C212,'Raw Data'!$B:$B,'파트별 아이템별 차트'!M$2)</f>
        <v>1</v>
      </c>
      <c r="N212" s="18">
        <f>COUNTIFS('Raw Data'!$C:$C,'파트별 아이템별 차트'!$B212,'Raw Data'!$D:$D,'파트별 아이템별 차트'!$D212,'Raw Data'!$A:$A,'파트별 아이템별 차트'!$C212,'Raw Data'!$B:$B,'파트별 아이템별 차트'!N$2)</f>
        <v>0</v>
      </c>
      <c r="O212" s="18">
        <f>COUNTIFS('Raw Data'!$C:$C,'파트별 아이템별 차트'!$B212,'Raw Data'!$D:$D,'파트별 아이템별 차트'!$D212,'Raw Data'!$A:$A,'파트별 아이템별 차트'!$C212,'Raw Data'!$B:$B,'파트별 아이템별 차트'!O$2)</f>
        <v>0</v>
      </c>
      <c r="P212" s="19">
        <f>COUNTIFS('Raw Data'!$C:$C,'파트별 아이템별 차트'!$B212,'Raw Data'!$D:$D,'파트별 아이템별 차트'!$D212,'Raw Data'!$A:$A,'파트별 아이템별 차트'!$C212,'Raw Data'!$B:$B,'파트별 아이템별 차트'!P$2)</f>
        <v>0</v>
      </c>
      <c r="Q212" s="10">
        <f t="shared" si="197"/>
        <v>2</v>
      </c>
    </row>
    <row r="213" spans="1:17">
      <c r="A213" s="7">
        <f t="shared" ref="A213" si="203">A211+1</f>
        <v>104</v>
      </c>
      <c r="B213" s="7" t="str">
        <f>_xlfn.XLOOKUP($A213,'BACK DATA'!$A:$A,'BACK DATA'!$B:$B)</f>
        <v>AFIAS</v>
      </c>
      <c r="C213" s="7">
        <v>2022</v>
      </c>
      <c r="D213" s="7" t="str">
        <f>_xlfn.XLOOKUP($A213,'BACK DATA'!$A:$A,'BACK DATA'!$C:$C)</f>
        <v>Testosterone</v>
      </c>
      <c r="E213" s="14">
        <f>COUNTIFS('Raw Data'!$C:$C,'파트별 아이템별 차트'!$B213,'Raw Data'!$D:$D,'파트별 아이템별 차트'!$D213,'Raw Data'!$A:$A,'파트별 아이템별 차트'!$C213,'Raw Data'!$B:$B,'파트별 아이템별 차트'!E$2)</f>
        <v>0</v>
      </c>
      <c r="F213" s="15">
        <f>COUNTIFS('Raw Data'!$C:$C,'파트별 아이템별 차트'!$B213,'Raw Data'!$D:$D,'파트별 아이템별 차트'!$D213,'Raw Data'!$A:$A,'파트별 아이템별 차트'!$C213,'Raw Data'!$B:$B,'파트별 아이템별 차트'!F$2)</f>
        <v>1</v>
      </c>
      <c r="G213" s="15">
        <f>COUNTIFS('Raw Data'!$C:$C,'파트별 아이템별 차트'!$B213,'Raw Data'!$D:$D,'파트별 아이템별 차트'!$D213,'Raw Data'!$A:$A,'파트별 아이템별 차트'!$C213,'Raw Data'!$B:$B,'파트별 아이템별 차트'!G$2)</f>
        <v>1</v>
      </c>
      <c r="H213" s="15">
        <f>COUNTIFS('Raw Data'!$C:$C,'파트별 아이템별 차트'!$B213,'Raw Data'!$D:$D,'파트별 아이템별 차트'!$D213,'Raw Data'!$A:$A,'파트별 아이템별 차트'!$C213,'Raw Data'!$B:$B,'파트별 아이템별 차트'!H$2)</f>
        <v>0</v>
      </c>
      <c r="I213" s="15">
        <f>COUNTIFS('Raw Data'!$C:$C,'파트별 아이템별 차트'!$B213,'Raw Data'!$D:$D,'파트별 아이템별 차트'!$D213,'Raw Data'!$A:$A,'파트별 아이템별 차트'!$C213,'Raw Data'!$B:$B,'파트별 아이템별 차트'!I$2)</f>
        <v>0</v>
      </c>
      <c r="J213" s="15">
        <f>COUNTIFS('Raw Data'!$C:$C,'파트별 아이템별 차트'!$B213,'Raw Data'!$D:$D,'파트별 아이템별 차트'!$D213,'Raw Data'!$A:$A,'파트별 아이템별 차트'!$C213,'Raw Data'!$B:$B,'파트별 아이템별 차트'!J$2)</f>
        <v>1</v>
      </c>
      <c r="K213" s="15">
        <f>COUNTIFS('Raw Data'!$C:$C,'파트별 아이템별 차트'!$B213,'Raw Data'!$D:$D,'파트별 아이템별 차트'!$D213,'Raw Data'!$A:$A,'파트별 아이템별 차트'!$C213,'Raw Data'!$B:$B,'파트별 아이템별 차트'!K$2)</f>
        <v>0</v>
      </c>
      <c r="L213" s="15">
        <f>COUNTIFS('Raw Data'!$C:$C,'파트별 아이템별 차트'!$B213,'Raw Data'!$D:$D,'파트별 아이템별 차트'!$D213,'Raw Data'!$A:$A,'파트별 아이템별 차트'!$C213,'Raw Data'!$B:$B,'파트별 아이템별 차트'!L$2)</f>
        <v>0</v>
      </c>
      <c r="M213" s="15">
        <f>COUNTIFS('Raw Data'!$C:$C,'파트별 아이템별 차트'!$B213,'Raw Data'!$D:$D,'파트별 아이템별 차트'!$D213,'Raw Data'!$A:$A,'파트별 아이템별 차트'!$C213,'Raw Data'!$B:$B,'파트별 아이템별 차트'!M$2)</f>
        <v>0</v>
      </c>
      <c r="N213" s="15">
        <f>COUNTIFS('Raw Data'!$C:$C,'파트별 아이템별 차트'!$B213,'Raw Data'!$D:$D,'파트별 아이템별 차트'!$D213,'Raw Data'!$A:$A,'파트별 아이템별 차트'!$C213,'Raw Data'!$B:$B,'파트별 아이템별 차트'!N$2)</f>
        <v>1</v>
      </c>
      <c r="O213" s="15">
        <f>COUNTIFS('Raw Data'!$C:$C,'파트별 아이템별 차트'!$B213,'Raw Data'!$D:$D,'파트별 아이템별 차트'!$D213,'Raw Data'!$A:$A,'파트별 아이템별 차트'!$C213,'Raw Data'!$B:$B,'파트별 아이템별 차트'!O$2)</f>
        <v>0</v>
      </c>
      <c r="P213" s="16">
        <f>COUNTIFS('Raw Data'!$C:$C,'파트별 아이템별 차트'!$B213,'Raw Data'!$D:$D,'파트별 아이템별 차트'!$D213,'Raw Data'!$A:$A,'파트별 아이템별 차트'!$C213,'Raw Data'!$B:$B,'파트별 아이템별 차트'!P$2)</f>
        <v>0</v>
      </c>
      <c r="Q213" s="8">
        <f t="shared" si="197"/>
        <v>4</v>
      </c>
    </row>
    <row r="214" spans="1:17">
      <c r="A214" s="9">
        <f t="shared" ref="A214" si="204">A213</f>
        <v>104</v>
      </c>
      <c r="B214" s="9" t="str">
        <f>_xlfn.XLOOKUP($A214,'BACK DATA'!$A:$A,'BACK DATA'!$B:$B)</f>
        <v>AFIAS</v>
      </c>
      <c r="C214" s="9">
        <v>2023</v>
      </c>
      <c r="D214" s="9" t="str">
        <f>_xlfn.XLOOKUP($A214,'BACK DATA'!$A:$A,'BACK DATA'!$C:$C)</f>
        <v>Testosterone</v>
      </c>
      <c r="E214" s="17">
        <f>COUNTIFS('Raw Data'!$C:$C,'파트별 아이템별 차트'!$B214,'Raw Data'!$D:$D,'파트별 아이템별 차트'!$D214,'Raw Data'!$A:$A,'파트별 아이템별 차트'!$C214,'Raw Data'!$B:$B,'파트별 아이템별 차트'!E$2)</f>
        <v>0</v>
      </c>
      <c r="F214" s="18">
        <f>COUNTIFS('Raw Data'!$C:$C,'파트별 아이템별 차트'!$B214,'Raw Data'!$D:$D,'파트별 아이템별 차트'!$D214,'Raw Data'!$A:$A,'파트별 아이템별 차트'!$C214,'Raw Data'!$B:$B,'파트별 아이템별 차트'!F$2)</f>
        <v>0</v>
      </c>
      <c r="G214" s="18">
        <f>COUNTIFS('Raw Data'!$C:$C,'파트별 아이템별 차트'!$B214,'Raw Data'!$D:$D,'파트별 아이템별 차트'!$D214,'Raw Data'!$A:$A,'파트별 아이템별 차트'!$C214,'Raw Data'!$B:$B,'파트별 아이템별 차트'!G$2)</f>
        <v>0</v>
      </c>
      <c r="H214" s="18">
        <f>COUNTIFS('Raw Data'!$C:$C,'파트별 아이템별 차트'!$B214,'Raw Data'!$D:$D,'파트별 아이템별 차트'!$D214,'Raw Data'!$A:$A,'파트별 아이템별 차트'!$C214,'Raw Data'!$B:$B,'파트별 아이템별 차트'!H$2)</f>
        <v>0</v>
      </c>
      <c r="I214" s="18">
        <f>COUNTIFS('Raw Data'!$C:$C,'파트별 아이템별 차트'!$B214,'Raw Data'!$D:$D,'파트별 아이템별 차트'!$D214,'Raw Data'!$A:$A,'파트별 아이템별 차트'!$C214,'Raw Data'!$B:$B,'파트별 아이템별 차트'!I$2)</f>
        <v>0</v>
      </c>
      <c r="J214" s="18">
        <f>COUNTIFS('Raw Data'!$C:$C,'파트별 아이템별 차트'!$B214,'Raw Data'!$D:$D,'파트별 아이템별 차트'!$D214,'Raw Data'!$A:$A,'파트별 아이템별 차트'!$C214,'Raw Data'!$B:$B,'파트별 아이템별 차트'!J$2)</f>
        <v>0</v>
      </c>
      <c r="K214" s="18">
        <f>COUNTIFS('Raw Data'!$C:$C,'파트별 아이템별 차트'!$B214,'Raw Data'!$D:$D,'파트별 아이템별 차트'!$D214,'Raw Data'!$A:$A,'파트별 아이템별 차트'!$C214,'Raw Data'!$B:$B,'파트별 아이템별 차트'!K$2)</f>
        <v>0</v>
      </c>
      <c r="L214" s="18">
        <f>COUNTIFS('Raw Data'!$C:$C,'파트별 아이템별 차트'!$B214,'Raw Data'!$D:$D,'파트별 아이템별 차트'!$D214,'Raw Data'!$A:$A,'파트별 아이템별 차트'!$C214,'Raw Data'!$B:$B,'파트별 아이템별 차트'!L$2)</f>
        <v>0</v>
      </c>
      <c r="M214" s="18">
        <f>COUNTIFS('Raw Data'!$C:$C,'파트별 아이템별 차트'!$B214,'Raw Data'!$D:$D,'파트별 아이템별 차트'!$D214,'Raw Data'!$A:$A,'파트별 아이템별 차트'!$C214,'Raw Data'!$B:$B,'파트별 아이템별 차트'!M$2)</f>
        <v>1</v>
      </c>
      <c r="N214" s="18">
        <f>COUNTIFS('Raw Data'!$C:$C,'파트별 아이템별 차트'!$B214,'Raw Data'!$D:$D,'파트별 아이템별 차트'!$D214,'Raw Data'!$A:$A,'파트별 아이템별 차트'!$C214,'Raw Data'!$B:$B,'파트별 아이템별 차트'!N$2)</f>
        <v>0</v>
      </c>
      <c r="O214" s="18">
        <f>COUNTIFS('Raw Data'!$C:$C,'파트별 아이템별 차트'!$B214,'Raw Data'!$D:$D,'파트별 아이템별 차트'!$D214,'Raw Data'!$A:$A,'파트별 아이템별 차트'!$C214,'Raw Data'!$B:$B,'파트별 아이템별 차트'!O$2)</f>
        <v>1</v>
      </c>
      <c r="P214" s="19">
        <f>COUNTIFS('Raw Data'!$C:$C,'파트별 아이템별 차트'!$B214,'Raw Data'!$D:$D,'파트별 아이템별 차트'!$D214,'Raw Data'!$A:$A,'파트별 아이템별 차트'!$C214,'Raw Data'!$B:$B,'파트별 아이템별 차트'!P$2)</f>
        <v>0</v>
      </c>
      <c r="Q214" s="10">
        <f t="shared" si="197"/>
        <v>2</v>
      </c>
    </row>
    <row r="215" spans="1:17">
      <c r="A215" s="7">
        <f t="shared" ref="A215" si="205">A213+1</f>
        <v>105</v>
      </c>
      <c r="B215" s="7" t="str">
        <f>_xlfn.XLOOKUP($A215,'BACK DATA'!$A:$A,'BACK DATA'!$B:$B)</f>
        <v>AFIAS</v>
      </c>
      <c r="C215" s="7">
        <v>2022</v>
      </c>
      <c r="D215" s="7" t="str">
        <f>_xlfn.XLOOKUP($A215,'BACK DATA'!$A:$A,'BACK DATA'!$C:$C)</f>
        <v>Myoglobin</v>
      </c>
      <c r="E215" s="14">
        <f>COUNTIFS('Raw Data'!$C:$C,'파트별 아이템별 차트'!$B215,'Raw Data'!$D:$D,'파트별 아이템별 차트'!$D215,'Raw Data'!$A:$A,'파트별 아이템별 차트'!$C215,'Raw Data'!$B:$B,'파트별 아이템별 차트'!E$2)</f>
        <v>0</v>
      </c>
      <c r="F215" s="15">
        <f>COUNTIFS('Raw Data'!$C:$C,'파트별 아이템별 차트'!$B215,'Raw Data'!$D:$D,'파트별 아이템별 차트'!$D215,'Raw Data'!$A:$A,'파트별 아이템별 차트'!$C215,'Raw Data'!$B:$B,'파트별 아이템별 차트'!F$2)</f>
        <v>0</v>
      </c>
      <c r="G215" s="15">
        <f>COUNTIFS('Raw Data'!$C:$C,'파트별 아이템별 차트'!$B215,'Raw Data'!$D:$D,'파트별 아이템별 차트'!$D215,'Raw Data'!$A:$A,'파트별 아이템별 차트'!$C215,'Raw Data'!$B:$B,'파트별 아이템별 차트'!G$2)</f>
        <v>0</v>
      </c>
      <c r="H215" s="15">
        <f>COUNTIFS('Raw Data'!$C:$C,'파트별 아이템별 차트'!$B215,'Raw Data'!$D:$D,'파트별 아이템별 차트'!$D215,'Raw Data'!$A:$A,'파트별 아이템별 차트'!$C215,'Raw Data'!$B:$B,'파트별 아이템별 차트'!H$2)</f>
        <v>1</v>
      </c>
      <c r="I215" s="15">
        <f>COUNTIFS('Raw Data'!$C:$C,'파트별 아이템별 차트'!$B215,'Raw Data'!$D:$D,'파트별 아이템별 차트'!$D215,'Raw Data'!$A:$A,'파트별 아이템별 차트'!$C215,'Raw Data'!$B:$B,'파트별 아이템별 차트'!I$2)</f>
        <v>0</v>
      </c>
      <c r="J215" s="15">
        <f>COUNTIFS('Raw Data'!$C:$C,'파트별 아이템별 차트'!$B215,'Raw Data'!$D:$D,'파트별 아이템별 차트'!$D215,'Raw Data'!$A:$A,'파트별 아이템별 차트'!$C215,'Raw Data'!$B:$B,'파트별 아이템별 차트'!J$2)</f>
        <v>0</v>
      </c>
      <c r="K215" s="15">
        <f>COUNTIFS('Raw Data'!$C:$C,'파트별 아이템별 차트'!$B215,'Raw Data'!$D:$D,'파트별 아이템별 차트'!$D215,'Raw Data'!$A:$A,'파트별 아이템별 차트'!$C215,'Raw Data'!$B:$B,'파트별 아이템별 차트'!K$2)</f>
        <v>0</v>
      </c>
      <c r="L215" s="15">
        <f>COUNTIFS('Raw Data'!$C:$C,'파트별 아이템별 차트'!$B215,'Raw Data'!$D:$D,'파트별 아이템별 차트'!$D215,'Raw Data'!$A:$A,'파트별 아이템별 차트'!$C215,'Raw Data'!$B:$B,'파트별 아이템별 차트'!L$2)</f>
        <v>0</v>
      </c>
      <c r="M215" s="15">
        <f>COUNTIFS('Raw Data'!$C:$C,'파트별 아이템별 차트'!$B215,'Raw Data'!$D:$D,'파트별 아이템별 차트'!$D215,'Raw Data'!$A:$A,'파트별 아이템별 차트'!$C215,'Raw Data'!$B:$B,'파트별 아이템별 차트'!M$2)</f>
        <v>0</v>
      </c>
      <c r="N215" s="15">
        <f>COUNTIFS('Raw Data'!$C:$C,'파트별 아이템별 차트'!$B215,'Raw Data'!$D:$D,'파트별 아이템별 차트'!$D215,'Raw Data'!$A:$A,'파트별 아이템별 차트'!$C215,'Raw Data'!$B:$B,'파트별 아이템별 차트'!N$2)</f>
        <v>1</v>
      </c>
      <c r="O215" s="15">
        <f>COUNTIFS('Raw Data'!$C:$C,'파트별 아이템별 차트'!$B215,'Raw Data'!$D:$D,'파트별 아이템별 차트'!$D215,'Raw Data'!$A:$A,'파트별 아이템별 차트'!$C215,'Raw Data'!$B:$B,'파트별 아이템별 차트'!O$2)</f>
        <v>0</v>
      </c>
      <c r="P215" s="16">
        <f>COUNTIFS('Raw Data'!$C:$C,'파트별 아이템별 차트'!$B215,'Raw Data'!$D:$D,'파트별 아이템별 차트'!$D215,'Raw Data'!$A:$A,'파트별 아이템별 차트'!$C215,'Raw Data'!$B:$B,'파트별 아이템별 차트'!P$2)</f>
        <v>0</v>
      </c>
      <c r="Q215" s="8">
        <f t="shared" si="197"/>
        <v>2</v>
      </c>
    </row>
    <row r="216" spans="1:17">
      <c r="A216" s="9">
        <f t="shared" ref="A216" si="206">A215</f>
        <v>105</v>
      </c>
      <c r="B216" s="9" t="str">
        <f>_xlfn.XLOOKUP($A216,'BACK DATA'!$A:$A,'BACK DATA'!$B:$B)</f>
        <v>AFIAS</v>
      </c>
      <c r="C216" s="9">
        <v>2023</v>
      </c>
      <c r="D216" s="9" t="str">
        <f>_xlfn.XLOOKUP($A216,'BACK DATA'!$A:$A,'BACK DATA'!$C:$C)</f>
        <v>Myoglobin</v>
      </c>
      <c r="E216" s="17">
        <f>COUNTIFS('Raw Data'!$C:$C,'파트별 아이템별 차트'!$B216,'Raw Data'!$D:$D,'파트별 아이템별 차트'!$D216,'Raw Data'!$A:$A,'파트별 아이템별 차트'!$C216,'Raw Data'!$B:$B,'파트별 아이템별 차트'!E$2)</f>
        <v>0</v>
      </c>
      <c r="F216" s="18">
        <f>COUNTIFS('Raw Data'!$C:$C,'파트별 아이템별 차트'!$B216,'Raw Data'!$D:$D,'파트별 아이템별 차트'!$D216,'Raw Data'!$A:$A,'파트별 아이템별 차트'!$C216,'Raw Data'!$B:$B,'파트별 아이템별 차트'!F$2)</f>
        <v>0</v>
      </c>
      <c r="G216" s="18">
        <f>COUNTIFS('Raw Data'!$C:$C,'파트별 아이템별 차트'!$B216,'Raw Data'!$D:$D,'파트별 아이템별 차트'!$D216,'Raw Data'!$A:$A,'파트별 아이템별 차트'!$C216,'Raw Data'!$B:$B,'파트별 아이템별 차트'!G$2)</f>
        <v>0</v>
      </c>
      <c r="H216" s="18">
        <f>COUNTIFS('Raw Data'!$C:$C,'파트별 아이템별 차트'!$B216,'Raw Data'!$D:$D,'파트별 아이템별 차트'!$D216,'Raw Data'!$A:$A,'파트별 아이템별 차트'!$C216,'Raw Data'!$B:$B,'파트별 아이템별 차트'!H$2)</f>
        <v>0</v>
      </c>
      <c r="I216" s="18">
        <f>COUNTIFS('Raw Data'!$C:$C,'파트별 아이템별 차트'!$B216,'Raw Data'!$D:$D,'파트별 아이템별 차트'!$D216,'Raw Data'!$A:$A,'파트별 아이템별 차트'!$C216,'Raw Data'!$B:$B,'파트별 아이템별 차트'!I$2)</f>
        <v>0</v>
      </c>
      <c r="J216" s="18">
        <f>COUNTIFS('Raw Data'!$C:$C,'파트별 아이템별 차트'!$B216,'Raw Data'!$D:$D,'파트별 아이템별 차트'!$D216,'Raw Data'!$A:$A,'파트별 아이템별 차트'!$C216,'Raw Data'!$B:$B,'파트별 아이템별 차트'!J$2)</f>
        <v>0</v>
      </c>
      <c r="K216" s="18">
        <f>COUNTIFS('Raw Data'!$C:$C,'파트별 아이템별 차트'!$B216,'Raw Data'!$D:$D,'파트별 아이템별 차트'!$D216,'Raw Data'!$A:$A,'파트별 아이템별 차트'!$C216,'Raw Data'!$B:$B,'파트별 아이템별 차트'!K$2)</f>
        <v>0</v>
      </c>
      <c r="L216" s="18">
        <f>COUNTIFS('Raw Data'!$C:$C,'파트별 아이템별 차트'!$B216,'Raw Data'!$D:$D,'파트별 아이템별 차트'!$D216,'Raw Data'!$A:$A,'파트별 아이템별 차트'!$C216,'Raw Data'!$B:$B,'파트별 아이템별 차트'!L$2)</f>
        <v>0</v>
      </c>
      <c r="M216" s="18">
        <f>COUNTIFS('Raw Data'!$C:$C,'파트별 아이템별 차트'!$B216,'Raw Data'!$D:$D,'파트별 아이템별 차트'!$D216,'Raw Data'!$A:$A,'파트별 아이템별 차트'!$C216,'Raw Data'!$B:$B,'파트별 아이템별 차트'!M$2)</f>
        <v>0</v>
      </c>
      <c r="N216" s="18">
        <f>COUNTIFS('Raw Data'!$C:$C,'파트별 아이템별 차트'!$B216,'Raw Data'!$D:$D,'파트별 아이템별 차트'!$D216,'Raw Data'!$A:$A,'파트별 아이템별 차트'!$C216,'Raw Data'!$B:$B,'파트별 아이템별 차트'!N$2)</f>
        <v>0</v>
      </c>
      <c r="O216" s="18">
        <f>COUNTIFS('Raw Data'!$C:$C,'파트별 아이템별 차트'!$B216,'Raw Data'!$D:$D,'파트별 아이템별 차트'!$D216,'Raw Data'!$A:$A,'파트별 아이템별 차트'!$C216,'Raw Data'!$B:$B,'파트별 아이템별 차트'!O$2)</f>
        <v>2</v>
      </c>
      <c r="P216" s="19">
        <f>COUNTIFS('Raw Data'!$C:$C,'파트별 아이템별 차트'!$B216,'Raw Data'!$D:$D,'파트별 아이템별 차트'!$D216,'Raw Data'!$A:$A,'파트별 아이템별 차트'!$C216,'Raw Data'!$B:$B,'파트별 아이템별 차트'!P$2)</f>
        <v>0</v>
      </c>
      <c r="Q216" s="10">
        <f t="shared" si="197"/>
        <v>2</v>
      </c>
    </row>
    <row r="217" spans="1:17">
      <c r="A217" s="7">
        <f t="shared" ref="A217" si="207">A215+1</f>
        <v>106</v>
      </c>
      <c r="B217" s="7" t="str">
        <f>_xlfn.XLOOKUP($A217,'BACK DATA'!$A:$A,'BACK DATA'!$B:$B)</f>
        <v>AFIAS</v>
      </c>
      <c r="C217" s="7">
        <v>2022</v>
      </c>
      <c r="D217" s="7" t="str">
        <f>_xlfn.XLOOKUP($A217,'BACK DATA'!$A:$A,'BACK DATA'!$C:$C)</f>
        <v>Free Anti-Golimumab</v>
      </c>
      <c r="E217" s="14">
        <f>COUNTIFS('Raw Data'!$C:$C,'파트별 아이템별 차트'!$B217,'Raw Data'!$D:$D,'파트별 아이템별 차트'!$D217,'Raw Data'!$A:$A,'파트별 아이템별 차트'!$C217,'Raw Data'!$B:$B,'파트별 아이템별 차트'!E$2)</f>
        <v>0</v>
      </c>
      <c r="F217" s="15">
        <f>COUNTIFS('Raw Data'!$C:$C,'파트별 아이템별 차트'!$B217,'Raw Data'!$D:$D,'파트별 아이템별 차트'!$D217,'Raw Data'!$A:$A,'파트별 아이템별 차트'!$C217,'Raw Data'!$B:$B,'파트별 아이템별 차트'!F$2)</f>
        <v>0</v>
      </c>
      <c r="G217" s="15">
        <f>COUNTIFS('Raw Data'!$C:$C,'파트별 아이템별 차트'!$B217,'Raw Data'!$D:$D,'파트별 아이템별 차트'!$D217,'Raw Data'!$A:$A,'파트별 아이템별 차트'!$C217,'Raw Data'!$B:$B,'파트별 아이템별 차트'!G$2)</f>
        <v>0</v>
      </c>
      <c r="H217" s="15">
        <f>COUNTIFS('Raw Data'!$C:$C,'파트별 아이템별 차트'!$B217,'Raw Data'!$D:$D,'파트별 아이템별 차트'!$D217,'Raw Data'!$A:$A,'파트별 아이템별 차트'!$C217,'Raw Data'!$B:$B,'파트별 아이템별 차트'!H$2)</f>
        <v>0</v>
      </c>
      <c r="I217" s="15">
        <f>COUNTIFS('Raw Data'!$C:$C,'파트별 아이템별 차트'!$B217,'Raw Data'!$D:$D,'파트별 아이템별 차트'!$D217,'Raw Data'!$A:$A,'파트별 아이템별 차트'!$C217,'Raw Data'!$B:$B,'파트별 아이템별 차트'!I$2)</f>
        <v>0</v>
      </c>
      <c r="J217" s="15">
        <f>COUNTIFS('Raw Data'!$C:$C,'파트별 아이템별 차트'!$B217,'Raw Data'!$D:$D,'파트별 아이템별 차트'!$D217,'Raw Data'!$A:$A,'파트별 아이템별 차트'!$C217,'Raw Data'!$B:$B,'파트별 아이템별 차트'!J$2)</f>
        <v>0</v>
      </c>
      <c r="K217" s="15">
        <f>COUNTIFS('Raw Data'!$C:$C,'파트별 아이템별 차트'!$B217,'Raw Data'!$D:$D,'파트별 아이템별 차트'!$D217,'Raw Data'!$A:$A,'파트별 아이템별 차트'!$C217,'Raw Data'!$B:$B,'파트별 아이템별 차트'!K$2)</f>
        <v>0</v>
      </c>
      <c r="L217" s="15">
        <f>COUNTIFS('Raw Data'!$C:$C,'파트별 아이템별 차트'!$B217,'Raw Data'!$D:$D,'파트별 아이템별 차트'!$D217,'Raw Data'!$A:$A,'파트별 아이템별 차트'!$C217,'Raw Data'!$B:$B,'파트별 아이템별 차트'!L$2)</f>
        <v>0</v>
      </c>
      <c r="M217" s="15">
        <f>COUNTIFS('Raw Data'!$C:$C,'파트별 아이템별 차트'!$B217,'Raw Data'!$D:$D,'파트별 아이템별 차트'!$D217,'Raw Data'!$A:$A,'파트별 아이템별 차트'!$C217,'Raw Data'!$B:$B,'파트별 아이템별 차트'!M$2)</f>
        <v>0</v>
      </c>
      <c r="N217" s="15">
        <f>COUNTIFS('Raw Data'!$C:$C,'파트별 아이템별 차트'!$B217,'Raw Data'!$D:$D,'파트별 아이템별 차트'!$D217,'Raw Data'!$A:$A,'파트별 아이템별 차트'!$C217,'Raw Data'!$B:$B,'파트별 아이템별 차트'!N$2)</f>
        <v>0</v>
      </c>
      <c r="O217" s="15">
        <f>COUNTIFS('Raw Data'!$C:$C,'파트별 아이템별 차트'!$B217,'Raw Data'!$D:$D,'파트별 아이템별 차트'!$D217,'Raw Data'!$A:$A,'파트별 아이템별 차트'!$C217,'Raw Data'!$B:$B,'파트별 아이템별 차트'!O$2)</f>
        <v>0</v>
      </c>
      <c r="P217" s="16">
        <f>COUNTIFS('Raw Data'!$C:$C,'파트별 아이템별 차트'!$B217,'Raw Data'!$D:$D,'파트별 아이템별 차트'!$D217,'Raw Data'!$A:$A,'파트별 아이템별 차트'!$C217,'Raw Data'!$B:$B,'파트별 아이템별 차트'!P$2)</f>
        <v>0</v>
      </c>
      <c r="Q217" s="8">
        <f t="shared" si="197"/>
        <v>0</v>
      </c>
    </row>
    <row r="218" spans="1:17">
      <c r="A218" s="9">
        <f t="shared" ref="A218" si="208">A217</f>
        <v>106</v>
      </c>
      <c r="B218" s="9" t="str">
        <f>_xlfn.XLOOKUP($A218,'BACK DATA'!$A:$A,'BACK DATA'!$B:$B)</f>
        <v>AFIAS</v>
      </c>
      <c r="C218" s="9">
        <v>2023</v>
      </c>
      <c r="D218" s="9" t="str">
        <f>_xlfn.XLOOKUP($A218,'BACK DATA'!$A:$A,'BACK DATA'!$C:$C)</f>
        <v>Free Anti-Golimumab</v>
      </c>
      <c r="E218" s="17">
        <f>COUNTIFS('Raw Data'!$C:$C,'파트별 아이템별 차트'!$B218,'Raw Data'!$D:$D,'파트별 아이템별 차트'!$D218,'Raw Data'!$A:$A,'파트별 아이템별 차트'!$C218,'Raw Data'!$B:$B,'파트별 아이템별 차트'!E$2)</f>
        <v>1</v>
      </c>
      <c r="F218" s="18">
        <f>COUNTIFS('Raw Data'!$C:$C,'파트별 아이템별 차트'!$B218,'Raw Data'!$D:$D,'파트별 아이템별 차트'!$D218,'Raw Data'!$A:$A,'파트별 아이템별 차트'!$C218,'Raw Data'!$B:$B,'파트별 아이템별 차트'!F$2)</f>
        <v>0</v>
      </c>
      <c r="G218" s="18">
        <f>COUNTIFS('Raw Data'!$C:$C,'파트별 아이템별 차트'!$B218,'Raw Data'!$D:$D,'파트별 아이템별 차트'!$D218,'Raw Data'!$A:$A,'파트별 아이템별 차트'!$C218,'Raw Data'!$B:$B,'파트별 아이템별 차트'!G$2)</f>
        <v>0</v>
      </c>
      <c r="H218" s="18">
        <f>COUNTIFS('Raw Data'!$C:$C,'파트별 아이템별 차트'!$B218,'Raw Data'!$D:$D,'파트별 아이템별 차트'!$D218,'Raw Data'!$A:$A,'파트별 아이템별 차트'!$C218,'Raw Data'!$B:$B,'파트별 아이템별 차트'!H$2)</f>
        <v>0</v>
      </c>
      <c r="I218" s="18">
        <f>COUNTIFS('Raw Data'!$C:$C,'파트별 아이템별 차트'!$B218,'Raw Data'!$D:$D,'파트별 아이템별 차트'!$D218,'Raw Data'!$A:$A,'파트별 아이템별 차트'!$C218,'Raw Data'!$B:$B,'파트별 아이템별 차트'!I$2)</f>
        <v>0</v>
      </c>
      <c r="J218" s="18">
        <f>COUNTIFS('Raw Data'!$C:$C,'파트별 아이템별 차트'!$B218,'Raw Data'!$D:$D,'파트별 아이템별 차트'!$D218,'Raw Data'!$A:$A,'파트별 아이템별 차트'!$C218,'Raw Data'!$B:$B,'파트별 아이템별 차트'!J$2)</f>
        <v>0</v>
      </c>
      <c r="K218" s="18">
        <f>COUNTIFS('Raw Data'!$C:$C,'파트별 아이템별 차트'!$B218,'Raw Data'!$D:$D,'파트별 아이템별 차트'!$D218,'Raw Data'!$A:$A,'파트별 아이템별 차트'!$C218,'Raw Data'!$B:$B,'파트별 아이템별 차트'!K$2)</f>
        <v>0</v>
      </c>
      <c r="L218" s="18">
        <f>COUNTIFS('Raw Data'!$C:$C,'파트별 아이템별 차트'!$B218,'Raw Data'!$D:$D,'파트별 아이템별 차트'!$D218,'Raw Data'!$A:$A,'파트별 아이템별 차트'!$C218,'Raw Data'!$B:$B,'파트별 아이템별 차트'!L$2)</f>
        <v>0</v>
      </c>
      <c r="M218" s="18">
        <f>COUNTIFS('Raw Data'!$C:$C,'파트별 아이템별 차트'!$B218,'Raw Data'!$D:$D,'파트별 아이템별 차트'!$D218,'Raw Data'!$A:$A,'파트별 아이템별 차트'!$C218,'Raw Data'!$B:$B,'파트별 아이템별 차트'!M$2)</f>
        <v>0</v>
      </c>
      <c r="N218" s="18">
        <f>COUNTIFS('Raw Data'!$C:$C,'파트별 아이템별 차트'!$B218,'Raw Data'!$D:$D,'파트별 아이템별 차트'!$D218,'Raw Data'!$A:$A,'파트별 아이템별 차트'!$C218,'Raw Data'!$B:$B,'파트별 아이템별 차트'!N$2)</f>
        <v>0</v>
      </c>
      <c r="O218" s="18">
        <f>COUNTIFS('Raw Data'!$C:$C,'파트별 아이템별 차트'!$B218,'Raw Data'!$D:$D,'파트별 아이템별 차트'!$D218,'Raw Data'!$A:$A,'파트별 아이템별 차트'!$C218,'Raw Data'!$B:$B,'파트별 아이템별 차트'!O$2)</f>
        <v>0</v>
      </c>
      <c r="P218" s="19">
        <f>COUNTIFS('Raw Data'!$C:$C,'파트별 아이템별 차트'!$B218,'Raw Data'!$D:$D,'파트별 아이템별 차트'!$D218,'Raw Data'!$A:$A,'파트별 아이템별 차트'!$C218,'Raw Data'!$B:$B,'파트별 아이템별 차트'!P$2)</f>
        <v>0</v>
      </c>
      <c r="Q218" s="10">
        <f t="shared" si="197"/>
        <v>1</v>
      </c>
    </row>
    <row r="219" spans="1:17">
      <c r="A219" s="7">
        <f t="shared" ref="A219" si="209">A217+1</f>
        <v>107</v>
      </c>
      <c r="B219" s="7" t="str">
        <f>_xlfn.XLOOKUP($A219,'BACK DATA'!$A:$A,'BACK DATA'!$B:$B)</f>
        <v>AFIAS</v>
      </c>
      <c r="C219" s="7">
        <v>2022</v>
      </c>
      <c r="D219" s="7" t="str">
        <f>_xlfn.XLOOKUP($A219,'BACK DATA'!$A:$A,'BACK DATA'!$C:$C)</f>
        <v>PSA</v>
      </c>
      <c r="E219" s="14">
        <f>COUNTIFS('Raw Data'!$C:$C,'파트별 아이템별 차트'!$B219,'Raw Data'!$D:$D,'파트별 아이템별 차트'!$D219,'Raw Data'!$A:$A,'파트별 아이템별 차트'!$C219,'Raw Data'!$B:$B,'파트별 아이템별 차트'!E$2)</f>
        <v>0</v>
      </c>
      <c r="F219" s="15">
        <f>COUNTIFS('Raw Data'!$C:$C,'파트별 아이템별 차트'!$B219,'Raw Data'!$D:$D,'파트별 아이템별 차트'!$D219,'Raw Data'!$A:$A,'파트별 아이템별 차트'!$C219,'Raw Data'!$B:$B,'파트별 아이템별 차트'!F$2)</f>
        <v>2</v>
      </c>
      <c r="G219" s="15">
        <f>COUNTIFS('Raw Data'!$C:$C,'파트별 아이템별 차트'!$B219,'Raw Data'!$D:$D,'파트별 아이템별 차트'!$D219,'Raw Data'!$A:$A,'파트별 아이템별 차트'!$C219,'Raw Data'!$B:$B,'파트별 아이템별 차트'!G$2)</f>
        <v>0</v>
      </c>
      <c r="H219" s="15">
        <f>COUNTIFS('Raw Data'!$C:$C,'파트별 아이템별 차트'!$B219,'Raw Data'!$D:$D,'파트별 아이템별 차트'!$D219,'Raw Data'!$A:$A,'파트별 아이템별 차트'!$C219,'Raw Data'!$B:$B,'파트별 아이템별 차트'!H$2)</f>
        <v>0</v>
      </c>
      <c r="I219" s="15">
        <f>COUNTIFS('Raw Data'!$C:$C,'파트별 아이템별 차트'!$B219,'Raw Data'!$D:$D,'파트별 아이템별 차트'!$D219,'Raw Data'!$A:$A,'파트별 아이템별 차트'!$C219,'Raw Data'!$B:$B,'파트별 아이템별 차트'!I$2)</f>
        <v>0</v>
      </c>
      <c r="J219" s="15">
        <f>COUNTIFS('Raw Data'!$C:$C,'파트별 아이템별 차트'!$B219,'Raw Data'!$D:$D,'파트별 아이템별 차트'!$D219,'Raw Data'!$A:$A,'파트별 아이템별 차트'!$C219,'Raw Data'!$B:$B,'파트별 아이템별 차트'!J$2)</f>
        <v>0</v>
      </c>
      <c r="K219" s="15">
        <f>COUNTIFS('Raw Data'!$C:$C,'파트별 아이템별 차트'!$B219,'Raw Data'!$D:$D,'파트별 아이템별 차트'!$D219,'Raw Data'!$A:$A,'파트별 아이템별 차트'!$C219,'Raw Data'!$B:$B,'파트별 아이템별 차트'!K$2)</f>
        <v>0</v>
      </c>
      <c r="L219" s="15">
        <f>COUNTIFS('Raw Data'!$C:$C,'파트별 아이템별 차트'!$B219,'Raw Data'!$D:$D,'파트별 아이템별 차트'!$D219,'Raw Data'!$A:$A,'파트별 아이템별 차트'!$C219,'Raw Data'!$B:$B,'파트별 아이템별 차트'!L$2)</f>
        <v>1</v>
      </c>
      <c r="M219" s="15">
        <f>COUNTIFS('Raw Data'!$C:$C,'파트별 아이템별 차트'!$B219,'Raw Data'!$D:$D,'파트별 아이템별 차트'!$D219,'Raw Data'!$A:$A,'파트별 아이템별 차트'!$C219,'Raw Data'!$B:$B,'파트별 아이템별 차트'!M$2)</f>
        <v>1</v>
      </c>
      <c r="N219" s="15">
        <f>COUNTIFS('Raw Data'!$C:$C,'파트별 아이템별 차트'!$B219,'Raw Data'!$D:$D,'파트별 아이템별 차트'!$D219,'Raw Data'!$A:$A,'파트별 아이템별 차트'!$C219,'Raw Data'!$B:$B,'파트별 아이템별 차트'!N$2)</f>
        <v>0</v>
      </c>
      <c r="O219" s="15">
        <f>COUNTIFS('Raw Data'!$C:$C,'파트별 아이템별 차트'!$B219,'Raw Data'!$D:$D,'파트별 아이템별 차트'!$D219,'Raw Data'!$A:$A,'파트별 아이템별 차트'!$C219,'Raw Data'!$B:$B,'파트별 아이템별 차트'!O$2)</f>
        <v>0</v>
      </c>
      <c r="P219" s="16">
        <f>COUNTIFS('Raw Data'!$C:$C,'파트별 아이템별 차트'!$B219,'Raw Data'!$D:$D,'파트별 아이템별 차트'!$D219,'Raw Data'!$A:$A,'파트별 아이템별 차트'!$C219,'Raw Data'!$B:$B,'파트별 아이템별 차트'!P$2)</f>
        <v>0</v>
      </c>
      <c r="Q219" s="8">
        <f t="shared" si="197"/>
        <v>4</v>
      </c>
    </row>
    <row r="220" spans="1:17">
      <c r="A220" s="9">
        <f t="shared" ref="A220" si="210">A219</f>
        <v>107</v>
      </c>
      <c r="B220" s="9" t="str">
        <f>_xlfn.XLOOKUP($A220,'BACK DATA'!$A:$A,'BACK DATA'!$B:$B)</f>
        <v>AFIAS</v>
      </c>
      <c r="C220" s="9">
        <v>2023</v>
      </c>
      <c r="D220" s="9" t="str">
        <f>_xlfn.XLOOKUP($A220,'BACK DATA'!$A:$A,'BACK DATA'!$C:$C)</f>
        <v>PSA</v>
      </c>
      <c r="E220" s="17">
        <f>COUNTIFS('Raw Data'!$C:$C,'파트별 아이템별 차트'!$B220,'Raw Data'!$D:$D,'파트별 아이템별 차트'!$D220,'Raw Data'!$A:$A,'파트별 아이템별 차트'!$C220,'Raw Data'!$B:$B,'파트별 아이템별 차트'!E$2)</f>
        <v>0</v>
      </c>
      <c r="F220" s="18">
        <f>COUNTIFS('Raw Data'!$C:$C,'파트별 아이템별 차트'!$B220,'Raw Data'!$D:$D,'파트별 아이템별 차트'!$D220,'Raw Data'!$A:$A,'파트별 아이템별 차트'!$C220,'Raw Data'!$B:$B,'파트별 아이템별 차트'!F$2)</f>
        <v>0</v>
      </c>
      <c r="G220" s="18">
        <f>COUNTIFS('Raw Data'!$C:$C,'파트별 아이템별 차트'!$B220,'Raw Data'!$D:$D,'파트별 아이템별 차트'!$D220,'Raw Data'!$A:$A,'파트별 아이템별 차트'!$C220,'Raw Data'!$B:$B,'파트별 아이템별 차트'!G$2)</f>
        <v>0</v>
      </c>
      <c r="H220" s="18">
        <f>COUNTIFS('Raw Data'!$C:$C,'파트별 아이템별 차트'!$B220,'Raw Data'!$D:$D,'파트별 아이템별 차트'!$D220,'Raw Data'!$A:$A,'파트별 아이템별 차트'!$C220,'Raw Data'!$B:$B,'파트별 아이템별 차트'!H$2)</f>
        <v>0</v>
      </c>
      <c r="I220" s="18">
        <f>COUNTIFS('Raw Data'!$C:$C,'파트별 아이템별 차트'!$B220,'Raw Data'!$D:$D,'파트별 아이템별 차트'!$D220,'Raw Data'!$A:$A,'파트별 아이템별 차트'!$C220,'Raw Data'!$B:$B,'파트별 아이템별 차트'!I$2)</f>
        <v>1</v>
      </c>
      <c r="J220" s="18">
        <f>COUNTIFS('Raw Data'!$C:$C,'파트별 아이템별 차트'!$B220,'Raw Data'!$D:$D,'파트별 아이템별 차트'!$D220,'Raw Data'!$A:$A,'파트별 아이템별 차트'!$C220,'Raw Data'!$B:$B,'파트별 아이템별 차트'!J$2)</f>
        <v>0</v>
      </c>
      <c r="K220" s="18">
        <f>COUNTIFS('Raw Data'!$C:$C,'파트별 아이템별 차트'!$B220,'Raw Data'!$D:$D,'파트별 아이템별 차트'!$D220,'Raw Data'!$A:$A,'파트별 아이템별 차트'!$C220,'Raw Data'!$B:$B,'파트별 아이템별 차트'!K$2)</f>
        <v>0</v>
      </c>
      <c r="L220" s="18">
        <f>COUNTIFS('Raw Data'!$C:$C,'파트별 아이템별 차트'!$B220,'Raw Data'!$D:$D,'파트별 아이템별 차트'!$D220,'Raw Data'!$A:$A,'파트별 아이템별 차트'!$C220,'Raw Data'!$B:$B,'파트별 아이템별 차트'!L$2)</f>
        <v>0</v>
      </c>
      <c r="M220" s="18">
        <f>COUNTIFS('Raw Data'!$C:$C,'파트별 아이템별 차트'!$B220,'Raw Data'!$D:$D,'파트별 아이템별 차트'!$D220,'Raw Data'!$A:$A,'파트별 아이템별 차트'!$C220,'Raw Data'!$B:$B,'파트별 아이템별 차트'!M$2)</f>
        <v>0</v>
      </c>
      <c r="N220" s="18">
        <f>COUNTIFS('Raw Data'!$C:$C,'파트별 아이템별 차트'!$B220,'Raw Data'!$D:$D,'파트별 아이템별 차트'!$D220,'Raw Data'!$A:$A,'파트별 아이템별 차트'!$C220,'Raw Data'!$B:$B,'파트별 아이템별 차트'!N$2)</f>
        <v>0</v>
      </c>
      <c r="O220" s="18">
        <f>COUNTIFS('Raw Data'!$C:$C,'파트별 아이템별 차트'!$B220,'Raw Data'!$D:$D,'파트별 아이템별 차트'!$D220,'Raw Data'!$A:$A,'파트별 아이템별 차트'!$C220,'Raw Data'!$B:$B,'파트별 아이템별 차트'!O$2)</f>
        <v>0</v>
      </c>
      <c r="P220" s="19">
        <f>COUNTIFS('Raw Data'!$C:$C,'파트별 아이템별 차트'!$B220,'Raw Data'!$D:$D,'파트별 아이템별 차트'!$D220,'Raw Data'!$A:$A,'파트별 아이템별 차트'!$C220,'Raw Data'!$B:$B,'파트별 아이템별 차트'!P$2)</f>
        <v>0</v>
      </c>
      <c r="Q220" s="10">
        <f t="shared" si="197"/>
        <v>1</v>
      </c>
    </row>
    <row r="221" spans="1:17">
      <c r="A221" s="7">
        <f t="shared" ref="A221" si="211">A219+1</f>
        <v>108</v>
      </c>
      <c r="B221" s="7" t="str">
        <f>_xlfn.XLOOKUP($A221,'BACK DATA'!$A:$A,'BACK DATA'!$B:$B)</f>
        <v>AFIAS</v>
      </c>
      <c r="C221" s="7">
        <v>2022</v>
      </c>
      <c r="D221" s="7" t="str">
        <f>_xlfn.XLOOKUP($A221,'BACK DATA'!$A:$A,'BACK DATA'!$C:$C)</f>
        <v>AFP</v>
      </c>
      <c r="E221" s="14">
        <f>COUNTIFS('Raw Data'!$C:$C,'파트별 아이템별 차트'!$B221,'Raw Data'!$D:$D,'파트별 아이템별 차트'!$D221,'Raw Data'!$A:$A,'파트별 아이템별 차트'!$C221,'Raw Data'!$B:$B,'파트별 아이템별 차트'!E$2)</f>
        <v>0</v>
      </c>
      <c r="F221" s="15">
        <f>COUNTIFS('Raw Data'!$C:$C,'파트별 아이템별 차트'!$B221,'Raw Data'!$D:$D,'파트별 아이템별 차트'!$D221,'Raw Data'!$A:$A,'파트별 아이템별 차트'!$C221,'Raw Data'!$B:$B,'파트별 아이템별 차트'!F$2)</f>
        <v>0</v>
      </c>
      <c r="G221" s="15">
        <f>COUNTIFS('Raw Data'!$C:$C,'파트별 아이템별 차트'!$B221,'Raw Data'!$D:$D,'파트별 아이템별 차트'!$D221,'Raw Data'!$A:$A,'파트별 아이템별 차트'!$C221,'Raw Data'!$B:$B,'파트별 아이템별 차트'!G$2)</f>
        <v>0</v>
      </c>
      <c r="H221" s="15">
        <f>COUNTIFS('Raw Data'!$C:$C,'파트별 아이템별 차트'!$B221,'Raw Data'!$D:$D,'파트별 아이템별 차트'!$D221,'Raw Data'!$A:$A,'파트별 아이템별 차트'!$C221,'Raw Data'!$B:$B,'파트별 아이템별 차트'!H$2)</f>
        <v>0</v>
      </c>
      <c r="I221" s="15">
        <f>COUNTIFS('Raw Data'!$C:$C,'파트별 아이템별 차트'!$B221,'Raw Data'!$D:$D,'파트별 아이템별 차트'!$D221,'Raw Data'!$A:$A,'파트별 아이템별 차트'!$C221,'Raw Data'!$B:$B,'파트별 아이템별 차트'!I$2)</f>
        <v>0</v>
      </c>
      <c r="J221" s="15">
        <f>COUNTIFS('Raw Data'!$C:$C,'파트별 아이템별 차트'!$B221,'Raw Data'!$D:$D,'파트별 아이템별 차트'!$D221,'Raw Data'!$A:$A,'파트별 아이템별 차트'!$C221,'Raw Data'!$B:$B,'파트별 아이템별 차트'!J$2)</f>
        <v>0</v>
      </c>
      <c r="K221" s="15">
        <f>COUNTIFS('Raw Data'!$C:$C,'파트별 아이템별 차트'!$B221,'Raw Data'!$D:$D,'파트별 아이템별 차트'!$D221,'Raw Data'!$A:$A,'파트별 아이템별 차트'!$C221,'Raw Data'!$B:$B,'파트별 아이템별 차트'!K$2)</f>
        <v>0</v>
      </c>
      <c r="L221" s="15">
        <f>COUNTIFS('Raw Data'!$C:$C,'파트별 아이템별 차트'!$B221,'Raw Data'!$D:$D,'파트별 아이템별 차트'!$D221,'Raw Data'!$A:$A,'파트별 아이템별 차트'!$C221,'Raw Data'!$B:$B,'파트별 아이템별 차트'!L$2)</f>
        <v>1</v>
      </c>
      <c r="M221" s="15">
        <f>COUNTIFS('Raw Data'!$C:$C,'파트별 아이템별 차트'!$B221,'Raw Data'!$D:$D,'파트별 아이템별 차트'!$D221,'Raw Data'!$A:$A,'파트별 아이템별 차트'!$C221,'Raw Data'!$B:$B,'파트별 아이템별 차트'!M$2)</f>
        <v>0</v>
      </c>
      <c r="N221" s="15">
        <f>COUNTIFS('Raw Data'!$C:$C,'파트별 아이템별 차트'!$B221,'Raw Data'!$D:$D,'파트별 아이템별 차트'!$D221,'Raw Data'!$A:$A,'파트별 아이템별 차트'!$C221,'Raw Data'!$B:$B,'파트별 아이템별 차트'!N$2)</f>
        <v>0</v>
      </c>
      <c r="O221" s="15">
        <f>COUNTIFS('Raw Data'!$C:$C,'파트별 아이템별 차트'!$B221,'Raw Data'!$D:$D,'파트별 아이템별 차트'!$D221,'Raw Data'!$A:$A,'파트별 아이템별 차트'!$C221,'Raw Data'!$B:$B,'파트별 아이템별 차트'!O$2)</f>
        <v>0</v>
      </c>
      <c r="P221" s="16">
        <f>COUNTIFS('Raw Data'!$C:$C,'파트별 아이템별 차트'!$B221,'Raw Data'!$D:$D,'파트별 아이템별 차트'!$D221,'Raw Data'!$A:$A,'파트별 아이템별 차트'!$C221,'Raw Data'!$B:$B,'파트별 아이템별 차트'!P$2)</f>
        <v>0</v>
      </c>
      <c r="Q221" s="8">
        <f t="shared" si="197"/>
        <v>1</v>
      </c>
    </row>
    <row r="222" spans="1:17">
      <c r="A222" s="9">
        <f t="shared" ref="A222" si="212">A221</f>
        <v>108</v>
      </c>
      <c r="B222" s="9" t="str">
        <f>_xlfn.XLOOKUP($A222,'BACK DATA'!$A:$A,'BACK DATA'!$B:$B)</f>
        <v>AFIAS</v>
      </c>
      <c r="C222" s="9">
        <v>2023</v>
      </c>
      <c r="D222" s="9" t="str">
        <f>_xlfn.XLOOKUP($A222,'BACK DATA'!$A:$A,'BACK DATA'!$C:$C)</f>
        <v>AFP</v>
      </c>
      <c r="E222" s="17">
        <f>COUNTIFS('Raw Data'!$C:$C,'파트별 아이템별 차트'!$B222,'Raw Data'!$D:$D,'파트별 아이템별 차트'!$D222,'Raw Data'!$A:$A,'파트별 아이템별 차트'!$C222,'Raw Data'!$B:$B,'파트별 아이템별 차트'!E$2)</f>
        <v>0</v>
      </c>
      <c r="F222" s="18">
        <f>COUNTIFS('Raw Data'!$C:$C,'파트별 아이템별 차트'!$B222,'Raw Data'!$D:$D,'파트별 아이템별 차트'!$D222,'Raw Data'!$A:$A,'파트별 아이템별 차트'!$C222,'Raw Data'!$B:$B,'파트별 아이템별 차트'!F$2)</f>
        <v>0</v>
      </c>
      <c r="G222" s="18">
        <f>COUNTIFS('Raw Data'!$C:$C,'파트별 아이템별 차트'!$B222,'Raw Data'!$D:$D,'파트별 아이템별 차트'!$D222,'Raw Data'!$A:$A,'파트별 아이템별 차트'!$C222,'Raw Data'!$B:$B,'파트별 아이템별 차트'!G$2)</f>
        <v>0</v>
      </c>
      <c r="H222" s="18">
        <f>COUNTIFS('Raw Data'!$C:$C,'파트별 아이템별 차트'!$B222,'Raw Data'!$D:$D,'파트별 아이템별 차트'!$D222,'Raw Data'!$A:$A,'파트별 아이템별 차트'!$C222,'Raw Data'!$B:$B,'파트별 아이템별 차트'!H$2)</f>
        <v>0</v>
      </c>
      <c r="I222" s="18">
        <f>COUNTIFS('Raw Data'!$C:$C,'파트별 아이템별 차트'!$B222,'Raw Data'!$D:$D,'파트별 아이템별 차트'!$D222,'Raw Data'!$A:$A,'파트별 아이템별 차트'!$C222,'Raw Data'!$B:$B,'파트별 아이템별 차트'!I$2)</f>
        <v>1</v>
      </c>
      <c r="J222" s="18">
        <f>COUNTIFS('Raw Data'!$C:$C,'파트별 아이템별 차트'!$B222,'Raw Data'!$D:$D,'파트별 아이템별 차트'!$D222,'Raw Data'!$A:$A,'파트별 아이템별 차트'!$C222,'Raw Data'!$B:$B,'파트별 아이템별 차트'!J$2)</f>
        <v>0</v>
      </c>
      <c r="K222" s="18">
        <f>COUNTIFS('Raw Data'!$C:$C,'파트별 아이템별 차트'!$B222,'Raw Data'!$D:$D,'파트별 아이템별 차트'!$D222,'Raw Data'!$A:$A,'파트별 아이템별 차트'!$C222,'Raw Data'!$B:$B,'파트별 아이템별 차트'!K$2)</f>
        <v>0</v>
      </c>
      <c r="L222" s="18">
        <f>COUNTIFS('Raw Data'!$C:$C,'파트별 아이템별 차트'!$B222,'Raw Data'!$D:$D,'파트별 아이템별 차트'!$D222,'Raw Data'!$A:$A,'파트별 아이템별 차트'!$C222,'Raw Data'!$B:$B,'파트별 아이템별 차트'!L$2)</f>
        <v>0</v>
      </c>
      <c r="M222" s="18">
        <f>COUNTIFS('Raw Data'!$C:$C,'파트별 아이템별 차트'!$B222,'Raw Data'!$D:$D,'파트별 아이템별 차트'!$D222,'Raw Data'!$A:$A,'파트별 아이템별 차트'!$C222,'Raw Data'!$B:$B,'파트별 아이템별 차트'!M$2)</f>
        <v>0</v>
      </c>
      <c r="N222" s="18">
        <f>COUNTIFS('Raw Data'!$C:$C,'파트별 아이템별 차트'!$B222,'Raw Data'!$D:$D,'파트별 아이템별 차트'!$D222,'Raw Data'!$A:$A,'파트별 아이템별 차트'!$C222,'Raw Data'!$B:$B,'파트별 아이템별 차트'!N$2)</f>
        <v>0</v>
      </c>
      <c r="O222" s="18">
        <f>COUNTIFS('Raw Data'!$C:$C,'파트별 아이템별 차트'!$B222,'Raw Data'!$D:$D,'파트별 아이템별 차트'!$D222,'Raw Data'!$A:$A,'파트별 아이템별 차트'!$C222,'Raw Data'!$B:$B,'파트별 아이템별 차트'!O$2)</f>
        <v>0</v>
      </c>
      <c r="P222" s="19">
        <f>COUNTIFS('Raw Data'!$C:$C,'파트별 아이템별 차트'!$B222,'Raw Data'!$D:$D,'파트별 아이템별 차트'!$D222,'Raw Data'!$A:$A,'파트별 아이템별 차트'!$C222,'Raw Data'!$B:$B,'파트별 아이템별 차트'!P$2)</f>
        <v>0</v>
      </c>
      <c r="Q222" s="10">
        <f t="shared" si="197"/>
        <v>1</v>
      </c>
    </row>
    <row r="223" spans="1:17">
      <c r="A223" s="7">
        <f t="shared" ref="A223" si="213">A221+1</f>
        <v>109</v>
      </c>
      <c r="B223" s="7" t="str">
        <f>_xlfn.XLOOKUP($A223,'BACK DATA'!$A:$A,'BACK DATA'!$B:$B)</f>
        <v>AFIAS</v>
      </c>
      <c r="C223" s="7">
        <v>2022</v>
      </c>
      <c r="D223" s="7" t="str">
        <f>_xlfn.XLOOKUP($A223,'BACK DATA'!$A:$A,'BACK DATA'!$C:$C)</f>
        <v>Free Anti-infliximab</v>
      </c>
      <c r="E223" s="14">
        <f>COUNTIFS('Raw Data'!$C:$C,'파트별 아이템별 차트'!$B223,'Raw Data'!$D:$D,'파트별 아이템별 차트'!$D223,'Raw Data'!$A:$A,'파트별 아이템별 차트'!$C223,'Raw Data'!$B:$B,'파트별 아이템별 차트'!E$2)</f>
        <v>0</v>
      </c>
      <c r="F223" s="15">
        <f>COUNTIFS('Raw Data'!$C:$C,'파트별 아이템별 차트'!$B223,'Raw Data'!$D:$D,'파트별 아이템별 차트'!$D223,'Raw Data'!$A:$A,'파트별 아이템별 차트'!$C223,'Raw Data'!$B:$B,'파트별 아이템별 차트'!F$2)</f>
        <v>0</v>
      </c>
      <c r="G223" s="15">
        <f>COUNTIFS('Raw Data'!$C:$C,'파트별 아이템별 차트'!$B223,'Raw Data'!$D:$D,'파트별 아이템별 차트'!$D223,'Raw Data'!$A:$A,'파트별 아이템별 차트'!$C223,'Raw Data'!$B:$B,'파트별 아이템별 차트'!G$2)</f>
        <v>0</v>
      </c>
      <c r="H223" s="15">
        <f>COUNTIFS('Raw Data'!$C:$C,'파트별 아이템별 차트'!$B223,'Raw Data'!$D:$D,'파트별 아이템별 차트'!$D223,'Raw Data'!$A:$A,'파트별 아이템별 차트'!$C223,'Raw Data'!$B:$B,'파트별 아이템별 차트'!H$2)</f>
        <v>0</v>
      </c>
      <c r="I223" s="15">
        <f>COUNTIFS('Raw Data'!$C:$C,'파트별 아이템별 차트'!$B223,'Raw Data'!$D:$D,'파트별 아이템별 차트'!$D223,'Raw Data'!$A:$A,'파트별 아이템별 차트'!$C223,'Raw Data'!$B:$B,'파트별 아이템별 차트'!I$2)</f>
        <v>0</v>
      </c>
      <c r="J223" s="15">
        <f>COUNTIFS('Raw Data'!$C:$C,'파트별 아이템별 차트'!$B223,'Raw Data'!$D:$D,'파트별 아이템별 차트'!$D223,'Raw Data'!$A:$A,'파트별 아이템별 차트'!$C223,'Raw Data'!$B:$B,'파트별 아이템별 차트'!J$2)</f>
        <v>0</v>
      </c>
      <c r="K223" s="15">
        <f>COUNTIFS('Raw Data'!$C:$C,'파트별 아이템별 차트'!$B223,'Raw Data'!$D:$D,'파트별 아이템별 차트'!$D223,'Raw Data'!$A:$A,'파트별 아이템별 차트'!$C223,'Raw Data'!$B:$B,'파트별 아이템별 차트'!K$2)</f>
        <v>0</v>
      </c>
      <c r="L223" s="15">
        <f>COUNTIFS('Raw Data'!$C:$C,'파트별 아이템별 차트'!$B223,'Raw Data'!$D:$D,'파트별 아이템별 차트'!$D223,'Raw Data'!$A:$A,'파트별 아이템별 차트'!$C223,'Raw Data'!$B:$B,'파트별 아이템별 차트'!L$2)</f>
        <v>0</v>
      </c>
      <c r="M223" s="15">
        <f>COUNTIFS('Raw Data'!$C:$C,'파트별 아이템별 차트'!$B223,'Raw Data'!$D:$D,'파트별 아이템별 차트'!$D223,'Raw Data'!$A:$A,'파트별 아이템별 차트'!$C223,'Raw Data'!$B:$B,'파트별 아이템별 차트'!M$2)</f>
        <v>0</v>
      </c>
      <c r="N223" s="15">
        <f>COUNTIFS('Raw Data'!$C:$C,'파트별 아이템별 차트'!$B223,'Raw Data'!$D:$D,'파트별 아이템별 차트'!$D223,'Raw Data'!$A:$A,'파트별 아이템별 차트'!$C223,'Raw Data'!$B:$B,'파트별 아이템별 차트'!N$2)</f>
        <v>0</v>
      </c>
      <c r="O223" s="15">
        <f>COUNTIFS('Raw Data'!$C:$C,'파트별 아이템별 차트'!$B223,'Raw Data'!$D:$D,'파트별 아이템별 차트'!$D223,'Raw Data'!$A:$A,'파트별 아이템별 차트'!$C223,'Raw Data'!$B:$B,'파트별 아이템별 차트'!O$2)</f>
        <v>0</v>
      </c>
      <c r="P223" s="16">
        <f>COUNTIFS('Raw Data'!$C:$C,'파트별 아이템별 차트'!$B223,'Raw Data'!$D:$D,'파트별 아이템별 차트'!$D223,'Raw Data'!$A:$A,'파트별 아이템별 차트'!$C223,'Raw Data'!$B:$B,'파트별 아이템별 차트'!P$2)</f>
        <v>0</v>
      </c>
      <c r="Q223" s="8">
        <f t="shared" si="197"/>
        <v>0</v>
      </c>
    </row>
    <row r="224" spans="1:17">
      <c r="A224" s="9">
        <f t="shared" ref="A224" si="214">A223</f>
        <v>109</v>
      </c>
      <c r="B224" s="9" t="str">
        <f>_xlfn.XLOOKUP($A224,'BACK DATA'!$A:$A,'BACK DATA'!$B:$B)</f>
        <v>AFIAS</v>
      </c>
      <c r="C224" s="9">
        <v>2023</v>
      </c>
      <c r="D224" s="9" t="str">
        <f>_xlfn.XLOOKUP($A224,'BACK DATA'!$A:$A,'BACK DATA'!$C:$C)</f>
        <v>Free Anti-infliximab</v>
      </c>
      <c r="E224" s="17">
        <f>COUNTIFS('Raw Data'!$C:$C,'파트별 아이템별 차트'!$B224,'Raw Data'!$D:$D,'파트별 아이템별 차트'!$D224,'Raw Data'!$A:$A,'파트별 아이템별 차트'!$C224,'Raw Data'!$B:$B,'파트별 아이템별 차트'!E$2)</f>
        <v>0</v>
      </c>
      <c r="F224" s="18">
        <f>COUNTIFS('Raw Data'!$C:$C,'파트별 아이템별 차트'!$B224,'Raw Data'!$D:$D,'파트별 아이템별 차트'!$D224,'Raw Data'!$A:$A,'파트별 아이템별 차트'!$C224,'Raw Data'!$B:$B,'파트별 아이템별 차트'!F$2)</f>
        <v>0</v>
      </c>
      <c r="G224" s="18">
        <f>COUNTIFS('Raw Data'!$C:$C,'파트별 아이템별 차트'!$B224,'Raw Data'!$D:$D,'파트별 아이템별 차트'!$D224,'Raw Data'!$A:$A,'파트별 아이템별 차트'!$C224,'Raw Data'!$B:$B,'파트별 아이템별 차트'!G$2)</f>
        <v>0</v>
      </c>
      <c r="H224" s="18">
        <f>COUNTIFS('Raw Data'!$C:$C,'파트별 아이템별 차트'!$B224,'Raw Data'!$D:$D,'파트별 아이템별 차트'!$D224,'Raw Data'!$A:$A,'파트별 아이템별 차트'!$C224,'Raw Data'!$B:$B,'파트별 아이템별 차트'!H$2)</f>
        <v>0</v>
      </c>
      <c r="I224" s="18">
        <f>COUNTIFS('Raw Data'!$C:$C,'파트별 아이템별 차트'!$B224,'Raw Data'!$D:$D,'파트별 아이템별 차트'!$D224,'Raw Data'!$A:$A,'파트별 아이템별 차트'!$C224,'Raw Data'!$B:$B,'파트별 아이템별 차트'!I$2)</f>
        <v>0</v>
      </c>
      <c r="J224" s="18">
        <f>COUNTIFS('Raw Data'!$C:$C,'파트별 아이템별 차트'!$B224,'Raw Data'!$D:$D,'파트별 아이템별 차트'!$D224,'Raw Data'!$A:$A,'파트별 아이템별 차트'!$C224,'Raw Data'!$B:$B,'파트별 아이템별 차트'!J$2)</f>
        <v>1</v>
      </c>
      <c r="K224" s="18">
        <f>COUNTIFS('Raw Data'!$C:$C,'파트별 아이템별 차트'!$B224,'Raw Data'!$D:$D,'파트별 아이템별 차트'!$D224,'Raw Data'!$A:$A,'파트별 아이템별 차트'!$C224,'Raw Data'!$B:$B,'파트별 아이템별 차트'!K$2)</f>
        <v>0</v>
      </c>
      <c r="L224" s="18">
        <f>COUNTIFS('Raw Data'!$C:$C,'파트별 아이템별 차트'!$B224,'Raw Data'!$D:$D,'파트별 아이템별 차트'!$D224,'Raw Data'!$A:$A,'파트별 아이템별 차트'!$C224,'Raw Data'!$B:$B,'파트별 아이템별 차트'!L$2)</f>
        <v>0</v>
      </c>
      <c r="M224" s="18">
        <f>COUNTIFS('Raw Data'!$C:$C,'파트별 아이템별 차트'!$B224,'Raw Data'!$D:$D,'파트별 아이템별 차트'!$D224,'Raw Data'!$A:$A,'파트별 아이템별 차트'!$C224,'Raw Data'!$B:$B,'파트별 아이템별 차트'!M$2)</f>
        <v>0</v>
      </c>
      <c r="N224" s="18">
        <f>COUNTIFS('Raw Data'!$C:$C,'파트별 아이템별 차트'!$B224,'Raw Data'!$D:$D,'파트별 아이템별 차트'!$D224,'Raw Data'!$A:$A,'파트별 아이템별 차트'!$C224,'Raw Data'!$B:$B,'파트별 아이템별 차트'!N$2)</f>
        <v>0</v>
      </c>
      <c r="O224" s="18">
        <f>COUNTIFS('Raw Data'!$C:$C,'파트별 아이템별 차트'!$B224,'Raw Data'!$D:$D,'파트별 아이템별 차트'!$D224,'Raw Data'!$A:$A,'파트별 아이템별 차트'!$C224,'Raw Data'!$B:$B,'파트별 아이템별 차트'!O$2)</f>
        <v>0</v>
      </c>
      <c r="P224" s="19">
        <f>COUNTIFS('Raw Data'!$C:$C,'파트별 아이템별 차트'!$B224,'Raw Data'!$D:$D,'파트별 아이템별 차트'!$D224,'Raw Data'!$A:$A,'파트별 아이템별 차트'!$C224,'Raw Data'!$B:$B,'파트별 아이템별 차트'!P$2)</f>
        <v>0</v>
      </c>
      <c r="Q224" s="10">
        <f t="shared" si="197"/>
        <v>1</v>
      </c>
    </row>
    <row r="225" spans="1:17">
      <c r="A225" s="7">
        <f t="shared" ref="A225" si="215">A223+1</f>
        <v>110</v>
      </c>
      <c r="B225" s="7" t="str">
        <f>_xlfn.XLOOKUP($A225,'BACK DATA'!$A:$A,'BACK DATA'!$B:$B)</f>
        <v>AFIAS</v>
      </c>
      <c r="C225" s="7">
        <v>2022</v>
      </c>
      <c r="D225" s="7" t="str">
        <f>_xlfn.XLOOKUP($A225,'BACK DATA'!$A:$A,'BACK DATA'!$C:$C)</f>
        <v>Adalimumab</v>
      </c>
      <c r="E225" s="14">
        <f>COUNTIFS('Raw Data'!$C:$C,'파트별 아이템별 차트'!$B225,'Raw Data'!$D:$D,'파트별 아이템별 차트'!$D225,'Raw Data'!$A:$A,'파트별 아이템별 차트'!$C225,'Raw Data'!$B:$B,'파트별 아이템별 차트'!E$2)</f>
        <v>0</v>
      </c>
      <c r="F225" s="15">
        <f>COUNTIFS('Raw Data'!$C:$C,'파트별 아이템별 차트'!$B225,'Raw Data'!$D:$D,'파트별 아이템별 차트'!$D225,'Raw Data'!$A:$A,'파트별 아이템별 차트'!$C225,'Raw Data'!$B:$B,'파트별 아이템별 차트'!F$2)</f>
        <v>0</v>
      </c>
      <c r="G225" s="15">
        <f>COUNTIFS('Raw Data'!$C:$C,'파트별 아이템별 차트'!$B225,'Raw Data'!$D:$D,'파트별 아이템별 차트'!$D225,'Raw Data'!$A:$A,'파트별 아이템별 차트'!$C225,'Raw Data'!$B:$B,'파트별 아이템별 차트'!G$2)</f>
        <v>0</v>
      </c>
      <c r="H225" s="15">
        <f>COUNTIFS('Raw Data'!$C:$C,'파트별 아이템별 차트'!$B225,'Raw Data'!$D:$D,'파트별 아이템별 차트'!$D225,'Raw Data'!$A:$A,'파트별 아이템별 차트'!$C225,'Raw Data'!$B:$B,'파트별 아이템별 차트'!H$2)</f>
        <v>0</v>
      </c>
      <c r="I225" s="15">
        <f>COUNTIFS('Raw Data'!$C:$C,'파트별 아이템별 차트'!$B225,'Raw Data'!$D:$D,'파트별 아이템별 차트'!$D225,'Raw Data'!$A:$A,'파트별 아이템별 차트'!$C225,'Raw Data'!$B:$B,'파트별 아이템별 차트'!I$2)</f>
        <v>0</v>
      </c>
      <c r="J225" s="15">
        <f>COUNTIFS('Raw Data'!$C:$C,'파트별 아이템별 차트'!$B225,'Raw Data'!$D:$D,'파트별 아이템별 차트'!$D225,'Raw Data'!$A:$A,'파트별 아이템별 차트'!$C225,'Raw Data'!$B:$B,'파트별 아이템별 차트'!J$2)</f>
        <v>0</v>
      </c>
      <c r="K225" s="15">
        <f>COUNTIFS('Raw Data'!$C:$C,'파트별 아이템별 차트'!$B225,'Raw Data'!$D:$D,'파트별 아이템별 차트'!$D225,'Raw Data'!$A:$A,'파트별 아이템별 차트'!$C225,'Raw Data'!$B:$B,'파트별 아이템별 차트'!K$2)</f>
        <v>0</v>
      </c>
      <c r="L225" s="15">
        <f>COUNTIFS('Raw Data'!$C:$C,'파트별 아이템별 차트'!$B225,'Raw Data'!$D:$D,'파트별 아이템별 차트'!$D225,'Raw Data'!$A:$A,'파트별 아이템별 차트'!$C225,'Raw Data'!$B:$B,'파트별 아이템별 차트'!L$2)</f>
        <v>2</v>
      </c>
      <c r="M225" s="15">
        <f>COUNTIFS('Raw Data'!$C:$C,'파트별 아이템별 차트'!$B225,'Raw Data'!$D:$D,'파트별 아이템별 차트'!$D225,'Raw Data'!$A:$A,'파트별 아이템별 차트'!$C225,'Raw Data'!$B:$B,'파트별 아이템별 차트'!M$2)</f>
        <v>0</v>
      </c>
      <c r="N225" s="15">
        <f>COUNTIFS('Raw Data'!$C:$C,'파트별 아이템별 차트'!$B225,'Raw Data'!$D:$D,'파트별 아이템별 차트'!$D225,'Raw Data'!$A:$A,'파트별 아이템별 차트'!$C225,'Raw Data'!$B:$B,'파트별 아이템별 차트'!N$2)</f>
        <v>0</v>
      </c>
      <c r="O225" s="15">
        <f>COUNTIFS('Raw Data'!$C:$C,'파트별 아이템별 차트'!$B225,'Raw Data'!$D:$D,'파트별 아이템별 차트'!$D225,'Raw Data'!$A:$A,'파트별 아이템별 차트'!$C225,'Raw Data'!$B:$B,'파트별 아이템별 차트'!O$2)</f>
        <v>1</v>
      </c>
      <c r="P225" s="16">
        <f>COUNTIFS('Raw Data'!$C:$C,'파트별 아이템별 차트'!$B225,'Raw Data'!$D:$D,'파트별 아이템별 차트'!$D225,'Raw Data'!$A:$A,'파트별 아이템별 차트'!$C225,'Raw Data'!$B:$B,'파트별 아이템별 차트'!P$2)</f>
        <v>0</v>
      </c>
      <c r="Q225" s="8">
        <f t="shared" si="197"/>
        <v>3</v>
      </c>
    </row>
    <row r="226" spans="1:17">
      <c r="A226" s="9">
        <f t="shared" ref="A226" si="216">A225</f>
        <v>110</v>
      </c>
      <c r="B226" s="9" t="str">
        <f>_xlfn.XLOOKUP($A226,'BACK DATA'!$A:$A,'BACK DATA'!$B:$B)</f>
        <v>AFIAS</v>
      </c>
      <c r="C226" s="9">
        <v>2023</v>
      </c>
      <c r="D226" s="9" t="str">
        <f>_xlfn.XLOOKUP($A226,'BACK DATA'!$A:$A,'BACK DATA'!$C:$C)</f>
        <v>Adalimumab</v>
      </c>
      <c r="E226" s="17">
        <f>COUNTIFS('Raw Data'!$C:$C,'파트별 아이템별 차트'!$B226,'Raw Data'!$D:$D,'파트별 아이템별 차트'!$D226,'Raw Data'!$A:$A,'파트별 아이템별 차트'!$C226,'Raw Data'!$B:$B,'파트별 아이템별 차트'!E$2)</f>
        <v>0</v>
      </c>
      <c r="F226" s="18">
        <f>COUNTIFS('Raw Data'!$C:$C,'파트별 아이템별 차트'!$B226,'Raw Data'!$D:$D,'파트별 아이템별 차트'!$D226,'Raw Data'!$A:$A,'파트별 아이템별 차트'!$C226,'Raw Data'!$B:$B,'파트별 아이템별 차트'!F$2)</f>
        <v>0</v>
      </c>
      <c r="G226" s="18">
        <f>COUNTIFS('Raw Data'!$C:$C,'파트별 아이템별 차트'!$B226,'Raw Data'!$D:$D,'파트별 아이템별 차트'!$D226,'Raw Data'!$A:$A,'파트별 아이템별 차트'!$C226,'Raw Data'!$B:$B,'파트별 아이템별 차트'!G$2)</f>
        <v>0</v>
      </c>
      <c r="H226" s="18">
        <f>COUNTIFS('Raw Data'!$C:$C,'파트별 아이템별 차트'!$B226,'Raw Data'!$D:$D,'파트별 아이템별 차트'!$D226,'Raw Data'!$A:$A,'파트별 아이템별 차트'!$C226,'Raw Data'!$B:$B,'파트별 아이템별 차트'!H$2)</f>
        <v>0</v>
      </c>
      <c r="I226" s="18">
        <f>COUNTIFS('Raw Data'!$C:$C,'파트별 아이템별 차트'!$B226,'Raw Data'!$D:$D,'파트별 아이템별 차트'!$D226,'Raw Data'!$A:$A,'파트별 아이템별 차트'!$C226,'Raw Data'!$B:$B,'파트별 아이템별 차트'!I$2)</f>
        <v>0</v>
      </c>
      <c r="J226" s="18">
        <f>COUNTIFS('Raw Data'!$C:$C,'파트별 아이템별 차트'!$B226,'Raw Data'!$D:$D,'파트별 아이템별 차트'!$D226,'Raw Data'!$A:$A,'파트별 아이템별 차트'!$C226,'Raw Data'!$B:$B,'파트별 아이템별 차트'!J$2)</f>
        <v>0</v>
      </c>
      <c r="K226" s="18">
        <f>COUNTIFS('Raw Data'!$C:$C,'파트별 아이템별 차트'!$B226,'Raw Data'!$D:$D,'파트별 아이템별 차트'!$D226,'Raw Data'!$A:$A,'파트별 아이템별 차트'!$C226,'Raw Data'!$B:$B,'파트별 아이템별 차트'!K$2)</f>
        <v>1</v>
      </c>
      <c r="L226" s="18">
        <f>COUNTIFS('Raw Data'!$C:$C,'파트별 아이템별 차트'!$B226,'Raw Data'!$D:$D,'파트별 아이템별 차트'!$D226,'Raw Data'!$A:$A,'파트별 아이템별 차트'!$C226,'Raw Data'!$B:$B,'파트별 아이템별 차트'!L$2)</f>
        <v>0</v>
      </c>
      <c r="M226" s="18">
        <f>COUNTIFS('Raw Data'!$C:$C,'파트별 아이템별 차트'!$B226,'Raw Data'!$D:$D,'파트별 아이템별 차트'!$D226,'Raw Data'!$A:$A,'파트별 아이템별 차트'!$C226,'Raw Data'!$B:$B,'파트별 아이템별 차트'!M$2)</f>
        <v>0</v>
      </c>
      <c r="N226" s="18">
        <f>COUNTIFS('Raw Data'!$C:$C,'파트별 아이템별 차트'!$B226,'Raw Data'!$D:$D,'파트별 아이템별 차트'!$D226,'Raw Data'!$A:$A,'파트별 아이템별 차트'!$C226,'Raw Data'!$B:$B,'파트별 아이템별 차트'!N$2)</f>
        <v>0</v>
      </c>
      <c r="O226" s="18">
        <f>COUNTIFS('Raw Data'!$C:$C,'파트별 아이템별 차트'!$B226,'Raw Data'!$D:$D,'파트별 아이템별 차트'!$D226,'Raw Data'!$A:$A,'파트별 아이템별 차트'!$C226,'Raw Data'!$B:$B,'파트별 아이템별 차트'!O$2)</f>
        <v>0</v>
      </c>
      <c r="P226" s="19">
        <f>COUNTIFS('Raw Data'!$C:$C,'파트별 아이템별 차트'!$B226,'Raw Data'!$D:$D,'파트별 아이템별 차트'!$D226,'Raw Data'!$A:$A,'파트별 아이템별 차트'!$C226,'Raw Data'!$B:$B,'파트별 아이템별 차트'!P$2)</f>
        <v>0</v>
      </c>
      <c r="Q226" s="10">
        <f t="shared" si="197"/>
        <v>1</v>
      </c>
    </row>
    <row r="227" spans="1:17">
      <c r="A227" s="7">
        <f t="shared" ref="A227" si="217">A225+1</f>
        <v>111</v>
      </c>
      <c r="B227" s="7" t="str">
        <f>_xlfn.XLOOKUP($A227,'BACK DATA'!$A:$A,'BACK DATA'!$B:$B)</f>
        <v>AFIAS</v>
      </c>
      <c r="C227" s="7">
        <v>2022</v>
      </c>
      <c r="D227" s="7" t="str">
        <f>_xlfn.XLOOKUP($A227,'BACK DATA'!$A:$A,'BACK DATA'!$C:$C)</f>
        <v>Free Anti-Adalimumab</v>
      </c>
      <c r="E227" s="14">
        <f>COUNTIFS('Raw Data'!$C:$C,'파트별 아이템별 차트'!$B227,'Raw Data'!$D:$D,'파트별 아이템별 차트'!$D227,'Raw Data'!$A:$A,'파트별 아이템별 차트'!$C227,'Raw Data'!$B:$B,'파트별 아이템별 차트'!E$2)</f>
        <v>0</v>
      </c>
      <c r="F227" s="15">
        <f>COUNTIFS('Raw Data'!$C:$C,'파트별 아이템별 차트'!$B227,'Raw Data'!$D:$D,'파트별 아이템별 차트'!$D227,'Raw Data'!$A:$A,'파트별 아이템별 차트'!$C227,'Raw Data'!$B:$B,'파트별 아이템별 차트'!F$2)</f>
        <v>0</v>
      </c>
      <c r="G227" s="15">
        <f>COUNTIFS('Raw Data'!$C:$C,'파트별 아이템별 차트'!$B227,'Raw Data'!$D:$D,'파트별 아이템별 차트'!$D227,'Raw Data'!$A:$A,'파트별 아이템별 차트'!$C227,'Raw Data'!$B:$B,'파트별 아이템별 차트'!G$2)</f>
        <v>0</v>
      </c>
      <c r="H227" s="15">
        <f>COUNTIFS('Raw Data'!$C:$C,'파트별 아이템별 차트'!$B227,'Raw Data'!$D:$D,'파트별 아이템별 차트'!$D227,'Raw Data'!$A:$A,'파트별 아이템별 차트'!$C227,'Raw Data'!$B:$B,'파트별 아이템별 차트'!H$2)</f>
        <v>0</v>
      </c>
      <c r="I227" s="15">
        <f>COUNTIFS('Raw Data'!$C:$C,'파트별 아이템별 차트'!$B227,'Raw Data'!$D:$D,'파트별 아이템별 차트'!$D227,'Raw Data'!$A:$A,'파트별 아이템별 차트'!$C227,'Raw Data'!$B:$B,'파트별 아이템별 차트'!I$2)</f>
        <v>0</v>
      </c>
      <c r="J227" s="15">
        <f>COUNTIFS('Raw Data'!$C:$C,'파트별 아이템별 차트'!$B227,'Raw Data'!$D:$D,'파트별 아이템별 차트'!$D227,'Raw Data'!$A:$A,'파트별 아이템별 차트'!$C227,'Raw Data'!$B:$B,'파트별 아이템별 차트'!J$2)</f>
        <v>0</v>
      </c>
      <c r="K227" s="15">
        <f>COUNTIFS('Raw Data'!$C:$C,'파트별 아이템별 차트'!$B227,'Raw Data'!$D:$D,'파트별 아이템별 차트'!$D227,'Raw Data'!$A:$A,'파트별 아이템별 차트'!$C227,'Raw Data'!$B:$B,'파트별 아이템별 차트'!K$2)</f>
        <v>0</v>
      </c>
      <c r="L227" s="15">
        <f>COUNTIFS('Raw Data'!$C:$C,'파트별 아이템별 차트'!$B227,'Raw Data'!$D:$D,'파트별 아이템별 차트'!$D227,'Raw Data'!$A:$A,'파트별 아이템별 차트'!$C227,'Raw Data'!$B:$B,'파트별 아이템별 차트'!L$2)</f>
        <v>0</v>
      </c>
      <c r="M227" s="15">
        <f>COUNTIFS('Raw Data'!$C:$C,'파트별 아이템별 차트'!$B227,'Raw Data'!$D:$D,'파트별 아이템별 차트'!$D227,'Raw Data'!$A:$A,'파트별 아이템별 차트'!$C227,'Raw Data'!$B:$B,'파트별 아이템별 차트'!M$2)</f>
        <v>0</v>
      </c>
      <c r="N227" s="15">
        <f>COUNTIFS('Raw Data'!$C:$C,'파트별 아이템별 차트'!$B227,'Raw Data'!$D:$D,'파트별 아이템별 차트'!$D227,'Raw Data'!$A:$A,'파트별 아이템별 차트'!$C227,'Raw Data'!$B:$B,'파트별 아이템별 차트'!N$2)</f>
        <v>0</v>
      </c>
      <c r="O227" s="15">
        <f>COUNTIFS('Raw Data'!$C:$C,'파트별 아이템별 차트'!$B227,'Raw Data'!$D:$D,'파트별 아이템별 차트'!$D227,'Raw Data'!$A:$A,'파트별 아이템별 차트'!$C227,'Raw Data'!$B:$B,'파트별 아이템별 차트'!O$2)</f>
        <v>0</v>
      </c>
      <c r="P227" s="16">
        <f>COUNTIFS('Raw Data'!$C:$C,'파트별 아이템별 차트'!$B227,'Raw Data'!$D:$D,'파트별 아이템별 차트'!$D227,'Raw Data'!$A:$A,'파트별 아이템별 차트'!$C227,'Raw Data'!$B:$B,'파트별 아이템별 차트'!P$2)</f>
        <v>0</v>
      </c>
      <c r="Q227" s="8">
        <f t="shared" si="197"/>
        <v>0</v>
      </c>
    </row>
    <row r="228" spans="1:17">
      <c r="A228" s="9">
        <f t="shared" ref="A228" si="218">A227</f>
        <v>111</v>
      </c>
      <c r="B228" s="9" t="str">
        <f>_xlfn.XLOOKUP($A228,'BACK DATA'!$A:$A,'BACK DATA'!$B:$B)</f>
        <v>AFIAS</v>
      </c>
      <c r="C228" s="9">
        <v>2023</v>
      </c>
      <c r="D228" s="9" t="str">
        <f>_xlfn.XLOOKUP($A228,'BACK DATA'!$A:$A,'BACK DATA'!$C:$C)</f>
        <v>Free Anti-Adalimumab</v>
      </c>
      <c r="E228" s="17">
        <f>COUNTIFS('Raw Data'!$C:$C,'파트별 아이템별 차트'!$B228,'Raw Data'!$D:$D,'파트별 아이템별 차트'!$D228,'Raw Data'!$A:$A,'파트별 아이템별 차트'!$C228,'Raw Data'!$B:$B,'파트별 아이템별 차트'!E$2)</f>
        <v>0</v>
      </c>
      <c r="F228" s="18">
        <f>COUNTIFS('Raw Data'!$C:$C,'파트별 아이템별 차트'!$B228,'Raw Data'!$D:$D,'파트별 아이템별 차트'!$D228,'Raw Data'!$A:$A,'파트별 아이템별 차트'!$C228,'Raw Data'!$B:$B,'파트별 아이템별 차트'!F$2)</f>
        <v>0</v>
      </c>
      <c r="G228" s="18">
        <f>COUNTIFS('Raw Data'!$C:$C,'파트별 아이템별 차트'!$B228,'Raw Data'!$D:$D,'파트별 아이템별 차트'!$D228,'Raw Data'!$A:$A,'파트별 아이템별 차트'!$C228,'Raw Data'!$B:$B,'파트별 아이템별 차트'!G$2)</f>
        <v>0</v>
      </c>
      <c r="H228" s="18">
        <f>COUNTIFS('Raw Data'!$C:$C,'파트별 아이템별 차트'!$B228,'Raw Data'!$D:$D,'파트별 아이템별 차트'!$D228,'Raw Data'!$A:$A,'파트별 아이템별 차트'!$C228,'Raw Data'!$B:$B,'파트별 아이템별 차트'!H$2)</f>
        <v>0</v>
      </c>
      <c r="I228" s="18">
        <f>COUNTIFS('Raw Data'!$C:$C,'파트별 아이템별 차트'!$B228,'Raw Data'!$D:$D,'파트별 아이템별 차트'!$D228,'Raw Data'!$A:$A,'파트별 아이템별 차트'!$C228,'Raw Data'!$B:$B,'파트별 아이템별 차트'!I$2)</f>
        <v>0</v>
      </c>
      <c r="J228" s="18">
        <f>COUNTIFS('Raw Data'!$C:$C,'파트별 아이템별 차트'!$B228,'Raw Data'!$D:$D,'파트별 아이템별 차트'!$D228,'Raw Data'!$A:$A,'파트별 아이템별 차트'!$C228,'Raw Data'!$B:$B,'파트별 아이템별 차트'!J$2)</f>
        <v>0</v>
      </c>
      <c r="K228" s="18">
        <f>COUNTIFS('Raw Data'!$C:$C,'파트별 아이템별 차트'!$B228,'Raw Data'!$D:$D,'파트별 아이템별 차트'!$D228,'Raw Data'!$A:$A,'파트별 아이템별 차트'!$C228,'Raw Data'!$B:$B,'파트별 아이템별 차트'!K$2)</f>
        <v>1</v>
      </c>
      <c r="L228" s="18">
        <f>COUNTIFS('Raw Data'!$C:$C,'파트별 아이템별 차트'!$B228,'Raw Data'!$D:$D,'파트별 아이템별 차트'!$D228,'Raw Data'!$A:$A,'파트별 아이템별 차트'!$C228,'Raw Data'!$B:$B,'파트별 아이템별 차트'!L$2)</f>
        <v>0</v>
      </c>
      <c r="M228" s="18">
        <f>COUNTIFS('Raw Data'!$C:$C,'파트별 아이템별 차트'!$B228,'Raw Data'!$D:$D,'파트별 아이템별 차트'!$D228,'Raw Data'!$A:$A,'파트별 아이템별 차트'!$C228,'Raw Data'!$B:$B,'파트별 아이템별 차트'!M$2)</f>
        <v>0</v>
      </c>
      <c r="N228" s="18">
        <f>COUNTIFS('Raw Data'!$C:$C,'파트별 아이템별 차트'!$B228,'Raw Data'!$D:$D,'파트별 아이템별 차트'!$D228,'Raw Data'!$A:$A,'파트별 아이템별 차트'!$C228,'Raw Data'!$B:$B,'파트별 아이템별 차트'!N$2)</f>
        <v>0</v>
      </c>
      <c r="O228" s="18">
        <f>COUNTIFS('Raw Data'!$C:$C,'파트별 아이템별 차트'!$B228,'Raw Data'!$D:$D,'파트별 아이템별 차트'!$D228,'Raw Data'!$A:$A,'파트별 아이템별 차트'!$C228,'Raw Data'!$B:$B,'파트별 아이템별 차트'!O$2)</f>
        <v>0</v>
      </c>
      <c r="P228" s="19">
        <f>COUNTIFS('Raw Data'!$C:$C,'파트별 아이템별 차트'!$B228,'Raw Data'!$D:$D,'파트별 아이템별 차트'!$D228,'Raw Data'!$A:$A,'파트별 아이템별 차트'!$C228,'Raw Data'!$B:$B,'파트별 아이템별 차트'!P$2)</f>
        <v>0</v>
      </c>
      <c r="Q228" s="10">
        <f t="shared" si="197"/>
        <v>1</v>
      </c>
    </row>
    <row r="229" spans="1:17">
      <c r="A229" s="7">
        <f t="shared" ref="A229" si="219">A227+1</f>
        <v>112</v>
      </c>
      <c r="B229" s="7" t="str">
        <f>_xlfn.XLOOKUP($A229,'BACK DATA'!$A:$A,'BACK DATA'!$B:$B)</f>
        <v>AFIAS</v>
      </c>
      <c r="C229" s="7">
        <v>2022</v>
      </c>
      <c r="D229" s="7" t="str">
        <f>_xlfn.XLOOKUP($A229,'BACK DATA'!$A:$A,'BACK DATA'!$C:$C)</f>
        <v>TN-T</v>
      </c>
      <c r="E229" s="14">
        <f>COUNTIFS('Raw Data'!$C:$C,'파트별 아이템별 차트'!$B229,'Raw Data'!$D:$D,'파트별 아이템별 차트'!$D229,'Raw Data'!$A:$A,'파트별 아이템별 차트'!$C229,'Raw Data'!$B:$B,'파트별 아이템별 차트'!E$2)</f>
        <v>0</v>
      </c>
      <c r="F229" s="15">
        <f>COUNTIFS('Raw Data'!$C:$C,'파트별 아이템별 차트'!$B229,'Raw Data'!$D:$D,'파트별 아이템별 차트'!$D229,'Raw Data'!$A:$A,'파트별 아이템별 차트'!$C229,'Raw Data'!$B:$B,'파트별 아이템별 차트'!F$2)</f>
        <v>0</v>
      </c>
      <c r="G229" s="15">
        <f>COUNTIFS('Raw Data'!$C:$C,'파트별 아이템별 차트'!$B229,'Raw Data'!$D:$D,'파트별 아이템별 차트'!$D229,'Raw Data'!$A:$A,'파트별 아이템별 차트'!$C229,'Raw Data'!$B:$B,'파트별 아이템별 차트'!G$2)</f>
        <v>0</v>
      </c>
      <c r="H229" s="15">
        <f>COUNTIFS('Raw Data'!$C:$C,'파트별 아이템별 차트'!$B229,'Raw Data'!$D:$D,'파트별 아이템별 차트'!$D229,'Raw Data'!$A:$A,'파트별 아이템별 차트'!$C229,'Raw Data'!$B:$B,'파트별 아이템별 차트'!H$2)</f>
        <v>0</v>
      </c>
      <c r="I229" s="15">
        <f>COUNTIFS('Raw Data'!$C:$C,'파트별 아이템별 차트'!$B229,'Raw Data'!$D:$D,'파트별 아이템별 차트'!$D229,'Raw Data'!$A:$A,'파트별 아이템별 차트'!$C229,'Raw Data'!$B:$B,'파트별 아이템별 차트'!I$2)</f>
        <v>0</v>
      </c>
      <c r="J229" s="15">
        <f>COUNTIFS('Raw Data'!$C:$C,'파트별 아이템별 차트'!$B229,'Raw Data'!$D:$D,'파트별 아이템별 차트'!$D229,'Raw Data'!$A:$A,'파트별 아이템별 차트'!$C229,'Raw Data'!$B:$B,'파트별 아이템별 차트'!J$2)</f>
        <v>1</v>
      </c>
      <c r="K229" s="15">
        <f>COUNTIFS('Raw Data'!$C:$C,'파트별 아이템별 차트'!$B229,'Raw Data'!$D:$D,'파트별 아이템별 차트'!$D229,'Raw Data'!$A:$A,'파트별 아이템별 차트'!$C229,'Raw Data'!$B:$B,'파트별 아이템별 차트'!K$2)</f>
        <v>0</v>
      </c>
      <c r="L229" s="15">
        <f>COUNTIFS('Raw Data'!$C:$C,'파트별 아이템별 차트'!$B229,'Raw Data'!$D:$D,'파트별 아이템별 차트'!$D229,'Raw Data'!$A:$A,'파트별 아이템별 차트'!$C229,'Raw Data'!$B:$B,'파트별 아이템별 차트'!L$2)</f>
        <v>1</v>
      </c>
      <c r="M229" s="15">
        <f>COUNTIFS('Raw Data'!$C:$C,'파트별 아이템별 차트'!$B229,'Raw Data'!$D:$D,'파트별 아이템별 차트'!$D229,'Raw Data'!$A:$A,'파트별 아이템별 차트'!$C229,'Raw Data'!$B:$B,'파트별 아이템별 차트'!M$2)</f>
        <v>0</v>
      </c>
      <c r="N229" s="15">
        <f>COUNTIFS('Raw Data'!$C:$C,'파트별 아이템별 차트'!$B229,'Raw Data'!$D:$D,'파트별 아이템별 차트'!$D229,'Raw Data'!$A:$A,'파트별 아이템별 차트'!$C229,'Raw Data'!$B:$B,'파트별 아이템별 차트'!N$2)</f>
        <v>0</v>
      </c>
      <c r="O229" s="15">
        <f>COUNTIFS('Raw Data'!$C:$C,'파트별 아이템별 차트'!$B229,'Raw Data'!$D:$D,'파트별 아이템별 차트'!$D229,'Raw Data'!$A:$A,'파트별 아이템별 차트'!$C229,'Raw Data'!$B:$B,'파트별 아이템별 차트'!O$2)</f>
        <v>1</v>
      </c>
      <c r="P229" s="16">
        <f>COUNTIFS('Raw Data'!$C:$C,'파트별 아이템별 차트'!$B229,'Raw Data'!$D:$D,'파트별 아이템별 차트'!$D229,'Raw Data'!$A:$A,'파트별 아이템별 차트'!$C229,'Raw Data'!$B:$B,'파트별 아이템별 차트'!P$2)</f>
        <v>0</v>
      </c>
      <c r="Q229" s="8">
        <f t="shared" si="197"/>
        <v>3</v>
      </c>
    </row>
    <row r="230" spans="1:17">
      <c r="A230" s="9">
        <f t="shared" ref="A230" si="220">A229</f>
        <v>112</v>
      </c>
      <c r="B230" s="9" t="str">
        <f>_xlfn.XLOOKUP($A230,'BACK DATA'!$A:$A,'BACK DATA'!$B:$B)</f>
        <v>AFIAS</v>
      </c>
      <c r="C230" s="9">
        <v>2023</v>
      </c>
      <c r="D230" s="9" t="str">
        <f>_xlfn.XLOOKUP($A230,'BACK DATA'!$A:$A,'BACK DATA'!$C:$C)</f>
        <v>TN-T</v>
      </c>
      <c r="E230" s="17">
        <f>COUNTIFS('Raw Data'!$C:$C,'파트별 아이템별 차트'!$B230,'Raw Data'!$D:$D,'파트별 아이템별 차트'!$D230,'Raw Data'!$A:$A,'파트별 아이템별 차트'!$C230,'Raw Data'!$B:$B,'파트별 아이템별 차트'!E$2)</f>
        <v>0</v>
      </c>
      <c r="F230" s="18">
        <f>COUNTIFS('Raw Data'!$C:$C,'파트별 아이템별 차트'!$B230,'Raw Data'!$D:$D,'파트별 아이템별 차트'!$D230,'Raw Data'!$A:$A,'파트별 아이템별 차트'!$C230,'Raw Data'!$B:$B,'파트별 아이템별 차트'!F$2)</f>
        <v>0</v>
      </c>
      <c r="G230" s="18">
        <f>COUNTIFS('Raw Data'!$C:$C,'파트별 아이템별 차트'!$B230,'Raw Data'!$D:$D,'파트별 아이템별 차트'!$D230,'Raw Data'!$A:$A,'파트별 아이템별 차트'!$C230,'Raw Data'!$B:$B,'파트별 아이템별 차트'!G$2)</f>
        <v>0</v>
      </c>
      <c r="H230" s="18">
        <f>COUNTIFS('Raw Data'!$C:$C,'파트별 아이템별 차트'!$B230,'Raw Data'!$D:$D,'파트별 아이템별 차트'!$D230,'Raw Data'!$A:$A,'파트별 아이템별 차트'!$C230,'Raw Data'!$B:$B,'파트별 아이템별 차트'!H$2)</f>
        <v>0</v>
      </c>
      <c r="I230" s="18">
        <f>COUNTIFS('Raw Data'!$C:$C,'파트별 아이템별 차트'!$B230,'Raw Data'!$D:$D,'파트별 아이템별 차트'!$D230,'Raw Data'!$A:$A,'파트별 아이템별 차트'!$C230,'Raw Data'!$B:$B,'파트별 아이템별 차트'!I$2)</f>
        <v>0</v>
      </c>
      <c r="J230" s="18">
        <f>COUNTIFS('Raw Data'!$C:$C,'파트별 아이템별 차트'!$B230,'Raw Data'!$D:$D,'파트별 아이템별 차트'!$D230,'Raw Data'!$A:$A,'파트별 아이템별 차트'!$C230,'Raw Data'!$B:$B,'파트별 아이템별 차트'!J$2)</f>
        <v>0</v>
      </c>
      <c r="K230" s="18">
        <f>COUNTIFS('Raw Data'!$C:$C,'파트별 아이템별 차트'!$B230,'Raw Data'!$D:$D,'파트별 아이템별 차트'!$D230,'Raw Data'!$A:$A,'파트별 아이템별 차트'!$C230,'Raw Data'!$B:$B,'파트별 아이템별 차트'!K$2)</f>
        <v>0</v>
      </c>
      <c r="L230" s="18">
        <f>COUNTIFS('Raw Data'!$C:$C,'파트별 아이템별 차트'!$B230,'Raw Data'!$D:$D,'파트별 아이템별 차트'!$D230,'Raw Data'!$A:$A,'파트별 아이템별 차트'!$C230,'Raw Data'!$B:$B,'파트별 아이템별 차트'!L$2)</f>
        <v>0</v>
      </c>
      <c r="M230" s="18">
        <f>COUNTIFS('Raw Data'!$C:$C,'파트별 아이템별 차트'!$B230,'Raw Data'!$D:$D,'파트별 아이템별 차트'!$D230,'Raw Data'!$A:$A,'파트별 아이템별 차트'!$C230,'Raw Data'!$B:$B,'파트별 아이템별 차트'!M$2)</f>
        <v>1</v>
      </c>
      <c r="N230" s="18">
        <f>COUNTIFS('Raw Data'!$C:$C,'파트별 아이템별 차트'!$B230,'Raw Data'!$D:$D,'파트별 아이템별 차트'!$D230,'Raw Data'!$A:$A,'파트별 아이템별 차트'!$C230,'Raw Data'!$B:$B,'파트별 아이템별 차트'!N$2)</f>
        <v>0</v>
      </c>
      <c r="O230" s="18">
        <f>COUNTIFS('Raw Data'!$C:$C,'파트별 아이템별 차트'!$B230,'Raw Data'!$D:$D,'파트별 아이템별 차트'!$D230,'Raw Data'!$A:$A,'파트별 아이템별 차트'!$C230,'Raw Data'!$B:$B,'파트별 아이템별 차트'!O$2)</f>
        <v>0</v>
      </c>
      <c r="P230" s="19">
        <f>COUNTIFS('Raw Data'!$C:$C,'파트별 아이템별 차트'!$B230,'Raw Data'!$D:$D,'파트별 아이템별 차트'!$D230,'Raw Data'!$A:$A,'파트별 아이템별 차트'!$C230,'Raw Data'!$B:$B,'파트별 아이템별 차트'!P$2)</f>
        <v>0</v>
      </c>
      <c r="Q230" s="10">
        <f t="shared" si="197"/>
        <v>1</v>
      </c>
    </row>
    <row r="231" spans="1:17">
      <c r="A231" s="7">
        <f t="shared" ref="A231" si="221">A229+1</f>
        <v>113</v>
      </c>
      <c r="B231" s="7" t="str">
        <f>_xlfn.XLOOKUP($A231,'BACK DATA'!$A:$A,'BACK DATA'!$B:$B)</f>
        <v>AFIAS</v>
      </c>
      <c r="C231" s="7">
        <v>2022</v>
      </c>
      <c r="D231" s="7" t="str">
        <f>_xlfn.XLOOKUP($A231,'BACK DATA'!$A:$A,'BACK DATA'!$C:$C)</f>
        <v>Rota</v>
      </c>
      <c r="E231" s="14">
        <f>COUNTIFS('Raw Data'!$C:$C,'파트별 아이템별 차트'!$B231,'Raw Data'!$D:$D,'파트별 아이템별 차트'!$D231,'Raw Data'!$A:$A,'파트별 아이템별 차트'!$C231,'Raw Data'!$B:$B,'파트별 아이템별 차트'!E$2)</f>
        <v>0</v>
      </c>
      <c r="F231" s="15">
        <f>COUNTIFS('Raw Data'!$C:$C,'파트별 아이템별 차트'!$B231,'Raw Data'!$D:$D,'파트별 아이템별 차트'!$D231,'Raw Data'!$A:$A,'파트별 아이템별 차트'!$C231,'Raw Data'!$B:$B,'파트별 아이템별 차트'!F$2)</f>
        <v>1</v>
      </c>
      <c r="G231" s="15">
        <f>COUNTIFS('Raw Data'!$C:$C,'파트별 아이템별 차트'!$B231,'Raw Data'!$D:$D,'파트별 아이템별 차트'!$D231,'Raw Data'!$A:$A,'파트별 아이템별 차트'!$C231,'Raw Data'!$B:$B,'파트별 아이템별 차트'!G$2)</f>
        <v>0</v>
      </c>
      <c r="H231" s="15">
        <f>COUNTIFS('Raw Data'!$C:$C,'파트별 아이템별 차트'!$B231,'Raw Data'!$D:$D,'파트별 아이템별 차트'!$D231,'Raw Data'!$A:$A,'파트별 아이템별 차트'!$C231,'Raw Data'!$B:$B,'파트별 아이템별 차트'!H$2)</f>
        <v>0</v>
      </c>
      <c r="I231" s="15">
        <f>COUNTIFS('Raw Data'!$C:$C,'파트별 아이템별 차트'!$B231,'Raw Data'!$D:$D,'파트별 아이템별 차트'!$D231,'Raw Data'!$A:$A,'파트별 아이템별 차트'!$C231,'Raw Data'!$B:$B,'파트별 아이템별 차트'!I$2)</f>
        <v>0</v>
      </c>
      <c r="J231" s="15">
        <f>COUNTIFS('Raw Data'!$C:$C,'파트별 아이템별 차트'!$B231,'Raw Data'!$D:$D,'파트별 아이템별 차트'!$D231,'Raw Data'!$A:$A,'파트별 아이템별 차트'!$C231,'Raw Data'!$B:$B,'파트별 아이템별 차트'!J$2)</f>
        <v>0</v>
      </c>
      <c r="K231" s="15">
        <f>COUNTIFS('Raw Data'!$C:$C,'파트별 아이템별 차트'!$B231,'Raw Data'!$D:$D,'파트별 아이템별 차트'!$D231,'Raw Data'!$A:$A,'파트별 아이템별 차트'!$C231,'Raw Data'!$B:$B,'파트별 아이템별 차트'!K$2)</f>
        <v>0</v>
      </c>
      <c r="L231" s="15">
        <f>COUNTIFS('Raw Data'!$C:$C,'파트별 아이템별 차트'!$B231,'Raw Data'!$D:$D,'파트별 아이템별 차트'!$D231,'Raw Data'!$A:$A,'파트별 아이템별 차트'!$C231,'Raw Data'!$B:$B,'파트별 아이템별 차트'!L$2)</f>
        <v>0</v>
      </c>
      <c r="M231" s="15">
        <f>COUNTIFS('Raw Data'!$C:$C,'파트별 아이템별 차트'!$B231,'Raw Data'!$D:$D,'파트별 아이템별 차트'!$D231,'Raw Data'!$A:$A,'파트별 아이템별 차트'!$C231,'Raw Data'!$B:$B,'파트별 아이템별 차트'!M$2)</f>
        <v>0</v>
      </c>
      <c r="N231" s="15">
        <f>COUNTIFS('Raw Data'!$C:$C,'파트별 아이템별 차트'!$B231,'Raw Data'!$D:$D,'파트별 아이템별 차트'!$D231,'Raw Data'!$A:$A,'파트별 아이템별 차트'!$C231,'Raw Data'!$B:$B,'파트별 아이템별 차트'!N$2)</f>
        <v>0</v>
      </c>
      <c r="O231" s="15">
        <f>COUNTIFS('Raw Data'!$C:$C,'파트별 아이템별 차트'!$B231,'Raw Data'!$D:$D,'파트별 아이템별 차트'!$D231,'Raw Data'!$A:$A,'파트별 아이템별 차트'!$C231,'Raw Data'!$B:$B,'파트별 아이템별 차트'!O$2)</f>
        <v>0</v>
      </c>
      <c r="P231" s="16">
        <f>COUNTIFS('Raw Data'!$C:$C,'파트별 아이템별 차트'!$B231,'Raw Data'!$D:$D,'파트별 아이템별 차트'!$D231,'Raw Data'!$A:$A,'파트별 아이템별 차트'!$C231,'Raw Data'!$B:$B,'파트별 아이템별 차트'!P$2)</f>
        <v>0</v>
      </c>
      <c r="Q231" s="8">
        <f t="shared" si="197"/>
        <v>1</v>
      </c>
    </row>
    <row r="232" spans="1:17">
      <c r="A232" s="9">
        <f t="shared" ref="A232" si="222">A231</f>
        <v>113</v>
      </c>
      <c r="B232" s="9" t="str">
        <f>_xlfn.XLOOKUP($A232,'BACK DATA'!$A:$A,'BACK DATA'!$B:$B)</f>
        <v>AFIAS</v>
      </c>
      <c r="C232" s="9">
        <v>2023</v>
      </c>
      <c r="D232" s="9" t="str">
        <f>_xlfn.XLOOKUP($A232,'BACK DATA'!$A:$A,'BACK DATA'!$C:$C)</f>
        <v>Rota</v>
      </c>
      <c r="E232" s="17">
        <f>COUNTIFS('Raw Data'!$C:$C,'파트별 아이템별 차트'!$B232,'Raw Data'!$D:$D,'파트별 아이템별 차트'!$D232,'Raw Data'!$A:$A,'파트별 아이템별 차트'!$C232,'Raw Data'!$B:$B,'파트별 아이템별 차트'!E$2)</f>
        <v>0</v>
      </c>
      <c r="F232" s="18">
        <f>COUNTIFS('Raw Data'!$C:$C,'파트별 아이템별 차트'!$B232,'Raw Data'!$D:$D,'파트별 아이템별 차트'!$D232,'Raw Data'!$A:$A,'파트별 아이템별 차트'!$C232,'Raw Data'!$B:$B,'파트별 아이템별 차트'!F$2)</f>
        <v>0</v>
      </c>
      <c r="G232" s="18">
        <f>COUNTIFS('Raw Data'!$C:$C,'파트별 아이템별 차트'!$B232,'Raw Data'!$D:$D,'파트별 아이템별 차트'!$D232,'Raw Data'!$A:$A,'파트별 아이템별 차트'!$C232,'Raw Data'!$B:$B,'파트별 아이템별 차트'!G$2)</f>
        <v>0</v>
      </c>
      <c r="H232" s="18">
        <f>COUNTIFS('Raw Data'!$C:$C,'파트별 아이템별 차트'!$B232,'Raw Data'!$D:$D,'파트별 아이템별 차트'!$D232,'Raw Data'!$A:$A,'파트별 아이템별 차트'!$C232,'Raw Data'!$B:$B,'파트별 아이템별 차트'!H$2)</f>
        <v>0</v>
      </c>
      <c r="I232" s="18">
        <f>COUNTIFS('Raw Data'!$C:$C,'파트별 아이템별 차트'!$B232,'Raw Data'!$D:$D,'파트별 아이템별 차트'!$D232,'Raw Data'!$A:$A,'파트별 아이템별 차트'!$C232,'Raw Data'!$B:$B,'파트별 아이템별 차트'!I$2)</f>
        <v>0</v>
      </c>
      <c r="J232" s="18">
        <f>COUNTIFS('Raw Data'!$C:$C,'파트별 아이템별 차트'!$B232,'Raw Data'!$D:$D,'파트별 아이템별 차트'!$D232,'Raw Data'!$A:$A,'파트별 아이템별 차트'!$C232,'Raw Data'!$B:$B,'파트별 아이템별 차트'!J$2)</f>
        <v>0</v>
      </c>
      <c r="K232" s="18">
        <f>COUNTIFS('Raw Data'!$C:$C,'파트별 아이템별 차트'!$B232,'Raw Data'!$D:$D,'파트별 아이템별 차트'!$D232,'Raw Data'!$A:$A,'파트별 아이템별 차트'!$C232,'Raw Data'!$B:$B,'파트별 아이템별 차트'!K$2)</f>
        <v>0</v>
      </c>
      <c r="L232" s="18">
        <f>COUNTIFS('Raw Data'!$C:$C,'파트별 아이템별 차트'!$B232,'Raw Data'!$D:$D,'파트별 아이템별 차트'!$D232,'Raw Data'!$A:$A,'파트별 아이템별 차트'!$C232,'Raw Data'!$B:$B,'파트별 아이템별 차트'!L$2)</f>
        <v>0</v>
      </c>
      <c r="M232" s="18">
        <f>COUNTIFS('Raw Data'!$C:$C,'파트별 아이템별 차트'!$B232,'Raw Data'!$D:$D,'파트별 아이템별 차트'!$D232,'Raw Data'!$A:$A,'파트별 아이템별 차트'!$C232,'Raw Data'!$B:$B,'파트별 아이템별 차트'!M$2)</f>
        <v>0</v>
      </c>
      <c r="N232" s="18">
        <f>COUNTIFS('Raw Data'!$C:$C,'파트별 아이템별 차트'!$B232,'Raw Data'!$D:$D,'파트별 아이템별 차트'!$D232,'Raw Data'!$A:$A,'파트별 아이템별 차트'!$C232,'Raw Data'!$B:$B,'파트별 아이템별 차트'!N$2)</f>
        <v>0</v>
      </c>
      <c r="O232" s="18">
        <f>COUNTIFS('Raw Data'!$C:$C,'파트별 아이템별 차트'!$B232,'Raw Data'!$D:$D,'파트별 아이템별 차트'!$D232,'Raw Data'!$A:$A,'파트별 아이템별 차트'!$C232,'Raw Data'!$B:$B,'파트별 아이템별 차트'!O$2)</f>
        <v>1</v>
      </c>
      <c r="P232" s="19">
        <f>COUNTIFS('Raw Data'!$C:$C,'파트별 아이템별 차트'!$B232,'Raw Data'!$D:$D,'파트별 아이템별 차트'!$D232,'Raw Data'!$A:$A,'파트별 아이템별 차트'!$C232,'Raw Data'!$B:$B,'파트별 아이템별 차트'!P$2)</f>
        <v>0</v>
      </c>
      <c r="Q232" s="10">
        <f t="shared" si="197"/>
        <v>1</v>
      </c>
    </row>
    <row r="233" spans="1:17">
      <c r="A233" s="7">
        <f t="shared" ref="A233" si="223">A231+1</f>
        <v>114</v>
      </c>
      <c r="B233" s="7" t="str">
        <f>_xlfn.XLOOKUP($A233,'BACK DATA'!$A:$A,'BACK DATA'!$B:$B)</f>
        <v>AFIAS</v>
      </c>
      <c r="C233" s="7">
        <v>2022</v>
      </c>
      <c r="D233" s="7" t="str">
        <f>_xlfn.XLOOKUP($A233,'BACK DATA'!$A:$A,'BACK DATA'!$C:$C)</f>
        <v>PTH</v>
      </c>
      <c r="E233" s="14">
        <f>COUNTIFS('Raw Data'!$C:$C,'파트별 아이템별 차트'!$B233,'Raw Data'!$D:$D,'파트별 아이템별 차트'!$D233,'Raw Data'!$A:$A,'파트별 아이템별 차트'!$C233,'Raw Data'!$B:$B,'파트별 아이템별 차트'!E$2)</f>
        <v>0</v>
      </c>
      <c r="F233" s="15">
        <f>COUNTIFS('Raw Data'!$C:$C,'파트별 아이템별 차트'!$B233,'Raw Data'!$D:$D,'파트별 아이템별 차트'!$D233,'Raw Data'!$A:$A,'파트별 아이템별 차트'!$C233,'Raw Data'!$B:$B,'파트별 아이템별 차트'!F$2)</f>
        <v>0</v>
      </c>
      <c r="G233" s="15">
        <f>COUNTIFS('Raw Data'!$C:$C,'파트별 아이템별 차트'!$B233,'Raw Data'!$D:$D,'파트별 아이템별 차트'!$D233,'Raw Data'!$A:$A,'파트별 아이템별 차트'!$C233,'Raw Data'!$B:$B,'파트별 아이템별 차트'!G$2)</f>
        <v>0</v>
      </c>
      <c r="H233" s="15">
        <f>COUNTIFS('Raw Data'!$C:$C,'파트별 아이템별 차트'!$B233,'Raw Data'!$D:$D,'파트별 아이템별 차트'!$D233,'Raw Data'!$A:$A,'파트별 아이템별 차트'!$C233,'Raw Data'!$B:$B,'파트별 아이템별 차트'!H$2)</f>
        <v>0</v>
      </c>
      <c r="I233" s="15">
        <f>COUNTIFS('Raw Data'!$C:$C,'파트별 아이템별 차트'!$B233,'Raw Data'!$D:$D,'파트별 아이템별 차트'!$D233,'Raw Data'!$A:$A,'파트별 아이템별 차트'!$C233,'Raw Data'!$B:$B,'파트별 아이템별 차트'!I$2)</f>
        <v>0</v>
      </c>
      <c r="J233" s="15">
        <f>COUNTIFS('Raw Data'!$C:$C,'파트별 아이템별 차트'!$B233,'Raw Data'!$D:$D,'파트별 아이템별 차트'!$D233,'Raw Data'!$A:$A,'파트별 아이템별 차트'!$C233,'Raw Data'!$B:$B,'파트별 아이템별 차트'!J$2)</f>
        <v>0</v>
      </c>
      <c r="K233" s="15">
        <f>COUNTIFS('Raw Data'!$C:$C,'파트별 아이템별 차트'!$B233,'Raw Data'!$D:$D,'파트별 아이템별 차트'!$D233,'Raw Data'!$A:$A,'파트별 아이템별 차트'!$C233,'Raw Data'!$B:$B,'파트별 아이템별 차트'!K$2)</f>
        <v>0</v>
      </c>
      <c r="L233" s="15">
        <f>COUNTIFS('Raw Data'!$C:$C,'파트별 아이템별 차트'!$B233,'Raw Data'!$D:$D,'파트별 아이템별 차트'!$D233,'Raw Data'!$A:$A,'파트별 아이템별 차트'!$C233,'Raw Data'!$B:$B,'파트별 아이템별 차트'!L$2)</f>
        <v>0</v>
      </c>
      <c r="M233" s="15">
        <f>COUNTIFS('Raw Data'!$C:$C,'파트별 아이템별 차트'!$B233,'Raw Data'!$D:$D,'파트별 아이템별 차트'!$D233,'Raw Data'!$A:$A,'파트별 아이템별 차트'!$C233,'Raw Data'!$B:$B,'파트별 아이템별 차트'!M$2)</f>
        <v>0</v>
      </c>
      <c r="N233" s="15">
        <f>COUNTIFS('Raw Data'!$C:$C,'파트별 아이템별 차트'!$B233,'Raw Data'!$D:$D,'파트별 아이템별 차트'!$D233,'Raw Data'!$A:$A,'파트별 아이템별 차트'!$C233,'Raw Data'!$B:$B,'파트별 아이템별 차트'!N$2)</f>
        <v>0</v>
      </c>
      <c r="O233" s="15">
        <f>COUNTIFS('Raw Data'!$C:$C,'파트별 아이템별 차트'!$B233,'Raw Data'!$D:$D,'파트별 아이템별 차트'!$D233,'Raw Data'!$A:$A,'파트별 아이템별 차트'!$C233,'Raw Data'!$B:$B,'파트별 아이템별 차트'!O$2)</f>
        <v>0</v>
      </c>
      <c r="P233" s="16">
        <f>COUNTIFS('Raw Data'!$C:$C,'파트별 아이템별 차트'!$B233,'Raw Data'!$D:$D,'파트별 아이템별 차트'!$D233,'Raw Data'!$A:$A,'파트별 아이템별 차트'!$C233,'Raw Data'!$B:$B,'파트별 아이템별 차트'!P$2)</f>
        <v>0</v>
      </c>
      <c r="Q233" s="8">
        <f t="shared" si="197"/>
        <v>0</v>
      </c>
    </row>
    <row r="234" spans="1:17">
      <c r="A234" s="9">
        <f t="shared" ref="A234" si="224">A233</f>
        <v>114</v>
      </c>
      <c r="B234" s="9" t="str">
        <f>_xlfn.XLOOKUP($A234,'BACK DATA'!$A:$A,'BACK DATA'!$B:$B)</f>
        <v>AFIAS</v>
      </c>
      <c r="C234" s="9">
        <v>2023</v>
      </c>
      <c r="D234" s="9" t="str">
        <f>_xlfn.XLOOKUP($A234,'BACK DATA'!$A:$A,'BACK DATA'!$C:$C)</f>
        <v>PTH</v>
      </c>
      <c r="E234" s="17">
        <f>COUNTIFS('Raw Data'!$C:$C,'파트별 아이템별 차트'!$B234,'Raw Data'!$D:$D,'파트별 아이템별 차트'!$D234,'Raw Data'!$A:$A,'파트별 아이템별 차트'!$C234,'Raw Data'!$B:$B,'파트별 아이템별 차트'!E$2)</f>
        <v>0</v>
      </c>
      <c r="F234" s="18">
        <f>COUNTIFS('Raw Data'!$C:$C,'파트별 아이템별 차트'!$B234,'Raw Data'!$D:$D,'파트별 아이템별 차트'!$D234,'Raw Data'!$A:$A,'파트별 아이템별 차트'!$C234,'Raw Data'!$B:$B,'파트별 아이템별 차트'!F$2)</f>
        <v>0</v>
      </c>
      <c r="G234" s="18">
        <f>COUNTIFS('Raw Data'!$C:$C,'파트별 아이템별 차트'!$B234,'Raw Data'!$D:$D,'파트별 아이템별 차트'!$D234,'Raw Data'!$A:$A,'파트별 아이템별 차트'!$C234,'Raw Data'!$B:$B,'파트별 아이템별 차트'!G$2)</f>
        <v>0</v>
      </c>
      <c r="H234" s="18">
        <f>COUNTIFS('Raw Data'!$C:$C,'파트별 아이템별 차트'!$B234,'Raw Data'!$D:$D,'파트별 아이템별 차트'!$D234,'Raw Data'!$A:$A,'파트별 아이템별 차트'!$C234,'Raw Data'!$B:$B,'파트별 아이템별 차트'!H$2)</f>
        <v>0</v>
      </c>
      <c r="I234" s="18">
        <f>COUNTIFS('Raw Data'!$C:$C,'파트별 아이템별 차트'!$B234,'Raw Data'!$D:$D,'파트별 아이템별 차트'!$D234,'Raw Data'!$A:$A,'파트별 아이템별 차트'!$C234,'Raw Data'!$B:$B,'파트별 아이템별 차트'!I$2)</f>
        <v>0</v>
      </c>
      <c r="J234" s="18">
        <f>COUNTIFS('Raw Data'!$C:$C,'파트별 아이템별 차트'!$B234,'Raw Data'!$D:$D,'파트별 아이템별 차트'!$D234,'Raw Data'!$A:$A,'파트별 아이템별 차트'!$C234,'Raw Data'!$B:$B,'파트별 아이템별 차트'!J$2)</f>
        <v>0</v>
      </c>
      <c r="K234" s="18">
        <f>COUNTIFS('Raw Data'!$C:$C,'파트별 아이템별 차트'!$B234,'Raw Data'!$D:$D,'파트별 아이템별 차트'!$D234,'Raw Data'!$A:$A,'파트별 아이템별 차트'!$C234,'Raw Data'!$B:$B,'파트별 아이템별 차트'!K$2)</f>
        <v>0</v>
      </c>
      <c r="L234" s="18">
        <f>COUNTIFS('Raw Data'!$C:$C,'파트별 아이템별 차트'!$B234,'Raw Data'!$D:$D,'파트별 아이템별 차트'!$D234,'Raw Data'!$A:$A,'파트별 아이템별 차트'!$C234,'Raw Data'!$B:$B,'파트별 아이템별 차트'!L$2)</f>
        <v>0</v>
      </c>
      <c r="M234" s="18">
        <f>COUNTIFS('Raw Data'!$C:$C,'파트별 아이템별 차트'!$B234,'Raw Data'!$D:$D,'파트별 아이템별 차트'!$D234,'Raw Data'!$A:$A,'파트별 아이템별 차트'!$C234,'Raw Data'!$B:$B,'파트별 아이템별 차트'!M$2)</f>
        <v>0</v>
      </c>
      <c r="N234" s="18">
        <f>COUNTIFS('Raw Data'!$C:$C,'파트별 아이템별 차트'!$B234,'Raw Data'!$D:$D,'파트별 아이템별 차트'!$D234,'Raw Data'!$A:$A,'파트별 아이템별 차트'!$C234,'Raw Data'!$B:$B,'파트별 아이템별 차트'!N$2)</f>
        <v>0</v>
      </c>
      <c r="O234" s="18">
        <f>COUNTIFS('Raw Data'!$C:$C,'파트별 아이템별 차트'!$B234,'Raw Data'!$D:$D,'파트별 아이템별 차트'!$D234,'Raw Data'!$A:$A,'파트별 아이템별 차트'!$C234,'Raw Data'!$B:$B,'파트별 아이템별 차트'!O$2)</f>
        <v>1</v>
      </c>
      <c r="P234" s="19">
        <f>COUNTIFS('Raw Data'!$C:$C,'파트별 아이템별 차트'!$B234,'Raw Data'!$D:$D,'파트별 아이템별 차트'!$D234,'Raw Data'!$A:$A,'파트별 아이템별 차트'!$C234,'Raw Data'!$B:$B,'파트별 아이템별 차트'!P$2)</f>
        <v>0</v>
      </c>
      <c r="Q234" s="10">
        <f t="shared" si="197"/>
        <v>1</v>
      </c>
    </row>
    <row r="235" spans="1:17">
      <c r="A235" s="7">
        <f t="shared" ref="A235:A247" si="225">A233+1</f>
        <v>115</v>
      </c>
      <c r="B235" s="7" t="str">
        <f>_xlfn.XLOOKUP($A235,'BACK DATA'!$A:$A,'BACK DATA'!$B:$B)</f>
        <v>AFIAS</v>
      </c>
      <c r="C235" s="7">
        <v>2022</v>
      </c>
      <c r="D235" s="7" t="str">
        <f>_xlfn.XLOOKUP($A235,'BACK DATA'!$A:$A,'BACK DATA'!$C:$C)</f>
        <v>Free PSA</v>
      </c>
      <c r="E235" s="14">
        <f>COUNTIFS('Raw Data'!$C:$C,'파트별 아이템별 차트'!$B235,'Raw Data'!$D:$D,'파트별 아이템별 차트'!$D235,'Raw Data'!$A:$A,'파트별 아이템별 차트'!$C235,'Raw Data'!$B:$B,'파트별 아이템별 차트'!E$2)</f>
        <v>0</v>
      </c>
      <c r="F235" s="15">
        <f>COUNTIFS('Raw Data'!$C:$C,'파트별 아이템별 차트'!$B235,'Raw Data'!$D:$D,'파트별 아이템별 차트'!$D235,'Raw Data'!$A:$A,'파트별 아이템별 차트'!$C235,'Raw Data'!$B:$B,'파트별 아이템별 차트'!F$2)</f>
        <v>0</v>
      </c>
      <c r="G235" s="15">
        <f>COUNTIFS('Raw Data'!$C:$C,'파트별 아이템별 차트'!$B235,'Raw Data'!$D:$D,'파트별 아이템별 차트'!$D235,'Raw Data'!$A:$A,'파트별 아이템별 차트'!$C235,'Raw Data'!$B:$B,'파트별 아이템별 차트'!G$2)</f>
        <v>0</v>
      </c>
      <c r="H235" s="15">
        <f>COUNTIFS('Raw Data'!$C:$C,'파트별 아이템별 차트'!$B235,'Raw Data'!$D:$D,'파트별 아이템별 차트'!$D235,'Raw Data'!$A:$A,'파트별 아이템별 차트'!$C235,'Raw Data'!$B:$B,'파트별 아이템별 차트'!H$2)</f>
        <v>0</v>
      </c>
      <c r="I235" s="15">
        <f>COUNTIFS('Raw Data'!$C:$C,'파트별 아이템별 차트'!$B235,'Raw Data'!$D:$D,'파트별 아이템별 차트'!$D235,'Raw Data'!$A:$A,'파트별 아이템별 차트'!$C235,'Raw Data'!$B:$B,'파트별 아이템별 차트'!I$2)</f>
        <v>0</v>
      </c>
      <c r="J235" s="15">
        <f>COUNTIFS('Raw Data'!$C:$C,'파트별 아이템별 차트'!$B235,'Raw Data'!$D:$D,'파트별 아이템별 차트'!$D235,'Raw Data'!$A:$A,'파트별 아이템별 차트'!$C235,'Raw Data'!$B:$B,'파트별 아이템별 차트'!J$2)</f>
        <v>0</v>
      </c>
      <c r="K235" s="15">
        <f>COUNTIFS('Raw Data'!$C:$C,'파트별 아이템별 차트'!$B235,'Raw Data'!$D:$D,'파트별 아이템별 차트'!$D235,'Raw Data'!$A:$A,'파트별 아이템별 차트'!$C235,'Raw Data'!$B:$B,'파트별 아이템별 차트'!K$2)</f>
        <v>0</v>
      </c>
      <c r="L235" s="15">
        <f>COUNTIFS('Raw Data'!$C:$C,'파트별 아이템별 차트'!$B235,'Raw Data'!$D:$D,'파트별 아이템별 차트'!$D235,'Raw Data'!$A:$A,'파트별 아이템별 차트'!$C235,'Raw Data'!$B:$B,'파트별 아이템별 차트'!L$2)</f>
        <v>0</v>
      </c>
      <c r="M235" s="15">
        <f>COUNTIFS('Raw Data'!$C:$C,'파트별 아이템별 차트'!$B235,'Raw Data'!$D:$D,'파트별 아이템별 차트'!$D235,'Raw Data'!$A:$A,'파트별 아이템별 차트'!$C235,'Raw Data'!$B:$B,'파트별 아이템별 차트'!M$2)</f>
        <v>0</v>
      </c>
      <c r="N235" s="15">
        <f>COUNTIFS('Raw Data'!$C:$C,'파트별 아이템별 차트'!$B235,'Raw Data'!$D:$D,'파트별 아이템별 차트'!$D235,'Raw Data'!$A:$A,'파트별 아이템별 차트'!$C235,'Raw Data'!$B:$B,'파트별 아이템별 차트'!N$2)</f>
        <v>0</v>
      </c>
      <c r="O235" s="15">
        <f>COUNTIFS('Raw Data'!$C:$C,'파트별 아이템별 차트'!$B235,'Raw Data'!$D:$D,'파트별 아이템별 차트'!$D235,'Raw Data'!$A:$A,'파트별 아이템별 차트'!$C235,'Raw Data'!$B:$B,'파트별 아이템별 차트'!O$2)</f>
        <v>0</v>
      </c>
      <c r="P235" s="16">
        <f>COUNTIFS('Raw Data'!$C:$C,'파트별 아이템별 차트'!$B235,'Raw Data'!$D:$D,'파트별 아이템별 차트'!$D235,'Raw Data'!$A:$A,'파트별 아이템별 차트'!$C235,'Raw Data'!$B:$B,'파트별 아이템별 차트'!P$2)</f>
        <v>0</v>
      </c>
      <c r="Q235" s="8">
        <f t="shared" si="197"/>
        <v>0</v>
      </c>
    </row>
    <row r="236" spans="1:17">
      <c r="A236" s="9">
        <f t="shared" ref="A236" si="226">A235</f>
        <v>115</v>
      </c>
      <c r="B236" s="9" t="str">
        <f>_xlfn.XLOOKUP($A236,'BACK DATA'!$A:$A,'BACK DATA'!$B:$B)</f>
        <v>AFIAS</v>
      </c>
      <c r="C236" s="9">
        <v>2023</v>
      </c>
      <c r="D236" s="9" t="str">
        <f>_xlfn.XLOOKUP($A236,'BACK DATA'!$A:$A,'BACK DATA'!$C:$C)</f>
        <v>Free PSA</v>
      </c>
      <c r="E236" s="17">
        <f>COUNTIFS('Raw Data'!$C:$C,'파트별 아이템별 차트'!$B236,'Raw Data'!$D:$D,'파트별 아이템별 차트'!$D236,'Raw Data'!$A:$A,'파트별 아이템별 차트'!$C236,'Raw Data'!$B:$B,'파트별 아이템별 차트'!E$2)</f>
        <v>0</v>
      </c>
      <c r="F236" s="18">
        <f>COUNTIFS('Raw Data'!$C:$C,'파트별 아이템별 차트'!$B236,'Raw Data'!$D:$D,'파트별 아이템별 차트'!$D236,'Raw Data'!$A:$A,'파트별 아이템별 차트'!$C236,'Raw Data'!$B:$B,'파트별 아이템별 차트'!F$2)</f>
        <v>0</v>
      </c>
      <c r="G236" s="18">
        <f>COUNTIFS('Raw Data'!$C:$C,'파트별 아이템별 차트'!$B236,'Raw Data'!$D:$D,'파트별 아이템별 차트'!$D236,'Raw Data'!$A:$A,'파트별 아이템별 차트'!$C236,'Raw Data'!$B:$B,'파트별 아이템별 차트'!G$2)</f>
        <v>0</v>
      </c>
      <c r="H236" s="18">
        <f>COUNTIFS('Raw Data'!$C:$C,'파트별 아이템별 차트'!$B236,'Raw Data'!$D:$D,'파트별 아이템별 차트'!$D236,'Raw Data'!$A:$A,'파트별 아이템별 차트'!$C236,'Raw Data'!$B:$B,'파트별 아이템별 차트'!H$2)</f>
        <v>0</v>
      </c>
      <c r="I236" s="18">
        <f>COUNTIFS('Raw Data'!$C:$C,'파트별 아이템별 차트'!$B236,'Raw Data'!$D:$D,'파트별 아이템별 차트'!$D236,'Raw Data'!$A:$A,'파트별 아이템별 차트'!$C236,'Raw Data'!$B:$B,'파트별 아이템별 차트'!I$2)</f>
        <v>0</v>
      </c>
      <c r="J236" s="18">
        <f>COUNTIFS('Raw Data'!$C:$C,'파트별 아이템별 차트'!$B236,'Raw Data'!$D:$D,'파트별 아이템별 차트'!$D236,'Raw Data'!$A:$A,'파트별 아이템별 차트'!$C236,'Raw Data'!$B:$B,'파트별 아이템별 차트'!J$2)</f>
        <v>0</v>
      </c>
      <c r="K236" s="18">
        <f>COUNTIFS('Raw Data'!$C:$C,'파트별 아이템별 차트'!$B236,'Raw Data'!$D:$D,'파트별 아이템별 차트'!$D236,'Raw Data'!$A:$A,'파트별 아이템별 차트'!$C236,'Raw Data'!$B:$B,'파트별 아이템별 차트'!K$2)</f>
        <v>0</v>
      </c>
      <c r="L236" s="18">
        <f>COUNTIFS('Raw Data'!$C:$C,'파트별 아이템별 차트'!$B236,'Raw Data'!$D:$D,'파트별 아이템별 차트'!$D236,'Raw Data'!$A:$A,'파트별 아이템별 차트'!$C236,'Raw Data'!$B:$B,'파트별 아이템별 차트'!L$2)</f>
        <v>0</v>
      </c>
      <c r="M236" s="18">
        <f>COUNTIFS('Raw Data'!$C:$C,'파트별 아이템별 차트'!$B236,'Raw Data'!$D:$D,'파트별 아이템별 차트'!$D236,'Raw Data'!$A:$A,'파트별 아이템별 차트'!$C236,'Raw Data'!$B:$B,'파트별 아이템별 차트'!M$2)</f>
        <v>0</v>
      </c>
      <c r="N236" s="18">
        <f>COUNTIFS('Raw Data'!$C:$C,'파트별 아이템별 차트'!$B236,'Raw Data'!$D:$D,'파트별 아이템별 차트'!$D236,'Raw Data'!$A:$A,'파트별 아이템별 차트'!$C236,'Raw Data'!$B:$B,'파트별 아이템별 차트'!N$2)</f>
        <v>0</v>
      </c>
      <c r="O236" s="18">
        <f>COUNTIFS('Raw Data'!$C:$C,'파트별 아이템별 차트'!$B236,'Raw Data'!$D:$D,'파트별 아이템별 차트'!$D236,'Raw Data'!$A:$A,'파트별 아이템별 차트'!$C236,'Raw Data'!$B:$B,'파트별 아이템별 차트'!O$2)</f>
        <v>1</v>
      </c>
      <c r="P236" s="19">
        <f>COUNTIFS('Raw Data'!$C:$C,'파트별 아이템별 차트'!$B236,'Raw Data'!$D:$D,'파트별 아이템별 차트'!$D236,'Raw Data'!$A:$A,'파트별 아이템별 차트'!$C236,'Raw Data'!$B:$B,'파트별 아이템별 차트'!P$2)</f>
        <v>0</v>
      </c>
      <c r="Q236" s="10">
        <f t="shared" si="197"/>
        <v>1</v>
      </c>
    </row>
    <row r="237" spans="1:17">
      <c r="A237" s="7">
        <f t="shared" si="225"/>
        <v>116</v>
      </c>
      <c r="B237" s="7" t="str">
        <f>_xlfn.XLOOKUP($A237,'BACK DATA'!$A:$A,'BACK DATA'!$B:$B)</f>
        <v>AFIAS</v>
      </c>
      <c r="C237" s="7">
        <v>2022</v>
      </c>
      <c r="D237" s="7" t="str">
        <f>_xlfn.XLOOKUP($A237,'BACK DATA'!$A:$A,'BACK DATA'!$C:$C)</f>
        <v>Noro</v>
      </c>
      <c r="E237" s="14">
        <f>COUNTIFS('Raw Data'!$C:$C,'파트별 아이템별 차트'!$B237,'Raw Data'!$D:$D,'파트별 아이템별 차트'!$D237,'Raw Data'!$A:$A,'파트별 아이템별 차트'!$C237,'Raw Data'!$B:$B,'파트별 아이템별 차트'!E$2)</f>
        <v>1</v>
      </c>
      <c r="F237" s="15">
        <f>COUNTIFS('Raw Data'!$C:$C,'파트별 아이템별 차트'!$B237,'Raw Data'!$D:$D,'파트별 아이템별 차트'!$D237,'Raw Data'!$A:$A,'파트별 아이템별 차트'!$C237,'Raw Data'!$B:$B,'파트별 아이템별 차트'!F$2)</f>
        <v>2</v>
      </c>
      <c r="G237" s="15">
        <f>COUNTIFS('Raw Data'!$C:$C,'파트별 아이템별 차트'!$B237,'Raw Data'!$D:$D,'파트별 아이템별 차트'!$D237,'Raw Data'!$A:$A,'파트별 아이템별 차트'!$C237,'Raw Data'!$B:$B,'파트별 아이템별 차트'!G$2)</f>
        <v>0</v>
      </c>
      <c r="H237" s="15">
        <f>COUNTIFS('Raw Data'!$C:$C,'파트별 아이템별 차트'!$B237,'Raw Data'!$D:$D,'파트별 아이템별 차트'!$D237,'Raw Data'!$A:$A,'파트별 아이템별 차트'!$C237,'Raw Data'!$B:$B,'파트별 아이템별 차트'!H$2)</f>
        <v>0</v>
      </c>
      <c r="I237" s="15">
        <f>COUNTIFS('Raw Data'!$C:$C,'파트별 아이템별 차트'!$B237,'Raw Data'!$D:$D,'파트별 아이템별 차트'!$D237,'Raw Data'!$A:$A,'파트별 아이템별 차트'!$C237,'Raw Data'!$B:$B,'파트별 아이템별 차트'!I$2)</f>
        <v>0</v>
      </c>
      <c r="J237" s="15">
        <f>COUNTIFS('Raw Data'!$C:$C,'파트별 아이템별 차트'!$B237,'Raw Data'!$D:$D,'파트별 아이템별 차트'!$D237,'Raw Data'!$A:$A,'파트별 아이템별 차트'!$C237,'Raw Data'!$B:$B,'파트별 아이템별 차트'!J$2)</f>
        <v>0</v>
      </c>
      <c r="K237" s="15">
        <f>COUNTIFS('Raw Data'!$C:$C,'파트별 아이템별 차트'!$B237,'Raw Data'!$D:$D,'파트별 아이템별 차트'!$D237,'Raw Data'!$A:$A,'파트별 아이템별 차트'!$C237,'Raw Data'!$B:$B,'파트별 아이템별 차트'!K$2)</f>
        <v>0</v>
      </c>
      <c r="L237" s="15">
        <f>COUNTIFS('Raw Data'!$C:$C,'파트별 아이템별 차트'!$B237,'Raw Data'!$D:$D,'파트별 아이템별 차트'!$D237,'Raw Data'!$A:$A,'파트별 아이템별 차트'!$C237,'Raw Data'!$B:$B,'파트별 아이템별 차트'!L$2)</f>
        <v>0</v>
      </c>
      <c r="M237" s="15">
        <f>COUNTIFS('Raw Data'!$C:$C,'파트별 아이템별 차트'!$B237,'Raw Data'!$D:$D,'파트별 아이템별 차트'!$D237,'Raw Data'!$A:$A,'파트별 아이템별 차트'!$C237,'Raw Data'!$B:$B,'파트별 아이템별 차트'!M$2)</f>
        <v>0</v>
      </c>
      <c r="N237" s="15">
        <f>COUNTIFS('Raw Data'!$C:$C,'파트별 아이템별 차트'!$B237,'Raw Data'!$D:$D,'파트별 아이템별 차트'!$D237,'Raw Data'!$A:$A,'파트별 아이템별 차트'!$C237,'Raw Data'!$B:$B,'파트별 아이템별 차트'!N$2)</f>
        <v>0</v>
      </c>
      <c r="O237" s="15">
        <f>COUNTIFS('Raw Data'!$C:$C,'파트별 아이템별 차트'!$B237,'Raw Data'!$D:$D,'파트별 아이템별 차트'!$D237,'Raw Data'!$A:$A,'파트별 아이템별 차트'!$C237,'Raw Data'!$B:$B,'파트별 아이템별 차트'!O$2)</f>
        <v>0</v>
      </c>
      <c r="P237" s="16">
        <f>COUNTIFS('Raw Data'!$C:$C,'파트별 아이템별 차트'!$B237,'Raw Data'!$D:$D,'파트별 아이템별 차트'!$D237,'Raw Data'!$A:$A,'파트별 아이템별 차트'!$C237,'Raw Data'!$B:$B,'파트별 아이템별 차트'!P$2)</f>
        <v>0</v>
      </c>
      <c r="Q237" s="8">
        <f t="shared" si="197"/>
        <v>3</v>
      </c>
    </row>
    <row r="238" spans="1:17">
      <c r="A238" s="9">
        <f t="shared" ref="A238" si="227">A237</f>
        <v>116</v>
      </c>
      <c r="B238" s="9" t="str">
        <f>_xlfn.XLOOKUP($A238,'BACK DATA'!$A:$A,'BACK DATA'!$B:$B)</f>
        <v>AFIAS</v>
      </c>
      <c r="C238" s="9">
        <v>2023</v>
      </c>
      <c r="D238" s="9" t="str">
        <f>_xlfn.XLOOKUP($A238,'BACK DATA'!$A:$A,'BACK DATA'!$C:$C)</f>
        <v>Noro</v>
      </c>
      <c r="E238" s="17">
        <f>COUNTIFS('Raw Data'!$C:$C,'파트별 아이템별 차트'!$B238,'Raw Data'!$D:$D,'파트별 아이템별 차트'!$D238,'Raw Data'!$A:$A,'파트별 아이템별 차트'!$C238,'Raw Data'!$B:$B,'파트별 아이템별 차트'!E$2)</f>
        <v>0</v>
      </c>
      <c r="F238" s="18">
        <f>COUNTIFS('Raw Data'!$C:$C,'파트별 아이템별 차트'!$B238,'Raw Data'!$D:$D,'파트별 아이템별 차트'!$D238,'Raw Data'!$A:$A,'파트별 아이템별 차트'!$C238,'Raw Data'!$B:$B,'파트별 아이템별 차트'!F$2)</f>
        <v>0</v>
      </c>
      <c r="G238" s="18">
        <f>COUNTIFS('Raw Data'!$C:$C,'파트별 아이템별 차트'!$B238,'Raw Data'!$D:$D,'파트별 아이템별 차트'!$D238,'Raw Data'!$A:$A,'파트별 아이템별 차트'!$C238,'Raw Data'!$B:$B,'파트별 아이템별 차트'!G$2)</f>
        <v>0</v>
      </c>
      <c r="H238" s="18">
        <f>COUNTIFS('Raw Data'!$C:$C,'파트별 아이템별 차트'!$B238,'Raw Data'!$D:$D,'파트별 아이템별 차트'!$D238,'Raw Data'!$A:$A,'파트별 아이템별 차트'!$C238,'Raw Data'!$B:$B,'파트별 아이템별 차트'!H$2)</f>
        <v>0</v>
      </c>
      <c r="I238" s="18">
        <f>COUNTIFS('Raw Data'!$C:$C,'파트별 아이템별 차트'!$B238,'Raw Data'!$D:$D,'파트별 아이템별 차트'!$D238,'Raw Data'!$A:$A,'파트별 아이템별 차트'!$C238,'Raw Data'!$B:$B,'파트별 아이템별 차트'!I$2)</f>
        <v>0</v>
      </c>
      <c r="J238" s="18">
        <f>COUNTIFS('Raw Data'!$C:$C,'파트별 아이템별 차트'!$B238,'Raw Data'!$D:$D,'파트별 아이템별 차트'!$D238,'Raw Data'!$A:$A,'파트별 아이템별 차트'!$C238,'Raw Data'!$B:$B,'파트별 아이템별 차트'!J$2)</f>
        <v>0</v>
      </c>
      <c r="K238" s="18">
        <f>COUNTIFS('Raw Data'!$C:$C,'파트별 아이템별 차트'!$B238,'Raw Data'!$D:$D,'파트별 아이템별 차트'!$D238,'Raw Data'!$A:$A,'파트별 아이템별 차트'!$C238,'Raw Data'!$B:$B,'파트별 아이템별 차트'!K$2)</f>
        <v>0</v>
      </c>
      <c r="L238" s="18">
        <f>COUNTIFS('Raw Data'!$C:$C,'파트별 아이템별 차트'!$B238,'Raw Data'!$D:$D,'파트별 아이템별 차트'!$D238,'Raw Data'!$A:$A,'파트별 아이템별 차트'!$C238,'Raw Data'!$B:$B,'파트별 아이템별 차트'!L$2)</f>
        <v>0</v>
      </c>
      <c r="M238" s="18">
        <f>COUNTIFS('Raw Data'!$C:$C,'파트별 아이템별 차트'!$B238,'Raw Data'!$D:$D,'파트별 아이템별 차트'!$D238,'Raw Data'!$A:$A,'파트별 아이템별 차트'!$C238,'Raw Data'!$B:$B,'파트별 아이템별 차트'!M$2)</f>
        <v>0</v>
      </c>
      <c r="N238" s="18">
        <f>COUNTIFS('Raw Data'!$C:$C,'파트별 아이템별 차트'!$B238,'Raw Data'!$D:$D,'파트별 아이템별 차트'!$D238,'Raw Data'!$A:$A,'파트별 아이템별 차트'!$C238,'Raw Data'!$B:$B,'파트별 아이템별 차트'!N$2)</f>
        <v>0</v>
      </c>
      <c r="O238" s="18">
        <f>COUNTIFS('Raw Data'!$C:$C,'파트별 아이템별 차트'!$B238,'Raw Data'!$D:$D,'파트별 아이템별 차트'!$D238,'Raw Data'!$A:$A,'파트별 아이템별 차트'!$C238,'Raw Data'!$B:$B,'파트별 아이템별 차트'!O$2)</f>
        <v>0</v>
      </c>
      <c r="P238" s="19">
        <f>COUNTIFS('Raw Data'!$C:$C,'파트별 아이템별 차트'!$B238,'Raw Data'!$D:$D,'파트별 아이템별 차트'!$D238,'Raw Data'!$A:$A,'파트별 아이템별 차트'!$C238,'Raw Data'!$B:$B,'파트별 아이템별 차트'!P$2)</f>
        <v>0</v>
      </c>
      <c r="Q238" s="10">
        <f t="shared" si="197"/>
        <v>0</v>
      </c>
    </row>
    <row r="239" spans="1:17">
      <c r="A239" s="7">
        <f t="shared" si="225"/>
        <v>117</v>
      </c>
      <c r="B239" s="7" t="str">
        <f>_xlfn.XLOOKUP($A239,'BACK DATA'!$A:$A,'BACK DATA'!$B:$B)</f>
        <v>AFIAS</v>
      </c>
      <c r="C239" s="7">
        <v>2022</v>
      </c>
      <c r="D239" s="7" t="str">
        <f>_xlfn.XLOOKUP($A239,'BACK DATA'!$A:$A,'BACK DATA'!$C:$C)</f>
        <v>HBsAg</v>
      </c>
      <c r="E239" s="14">
        <f>COUNTIFS('Raw Data'!$C:$C,'파트별 아이템별 차트'!$B239,'Raw Data'!$D:$D,'파트별 아이템별 차트'!$D239,'Raw Data'!$A:$A,'파트별 아이템별 차트'!$C239,'Raw Data'!$B:$B,'파트별 아이템별 차트'!E$2)</f>
        <v>0</v>
      </c>
      <c r="F239" s="15">
        <f>COUNTIFS('Raw Data'!$C:$C,'파트별 아이템별 차트'!$B239,'Raw Data'!$D:$D,'파트별 아이템별 차트'!$D239,'Raw Data'!$A:$A,'파트별 아이템별 차트'!$C239,'Raw Data'!$B:$B,'파트별 아이템별 차트'!F$2)</f>
        <v>0</v>
      </c>
      <c r="G239" s="15">
        <f>COUNTIFS('Raw Data'!$C:$C,'파트별 아이템별 차트'!$B239,'Raw Data'!$D:$D,'파트별 아이템별 차트'!$D239,'Raw Data'!$A:$A,'파트별 아이템별 차트'!$C239,'Raw Data'!$B:$B,'파트별 아이템별 차트'!G$2)</f>
        <v>0</v>
      </c>
      <c r="H239" s="15">
        <f>COUNTIFS('Raw Data'!$C:$C,'파트별 아이템별 차트'!$B239,'Raw Data'!$D:$D,'파트별 아이템별 차트'!$D239,'Raw Data'!$A:$A,'파트별 아이템별 차트'!$C239,'Raw Data'!$B:$B,'파트별 아이템별 차트'!H$2)</f>
        <v>1</v>
      </c>
      <c r="I239" s="15">
        <f>COUNTIFS('Raw Data'!$C:$C,'파트별 아이템별 차트'!$B239,'Raw Data'!$D:$D,'파트별 아이템별 차트'!$D239,'Raw Data'!$A:$A,'파트별 아이템별 차트'!$C239,'Raw Data'!$B:$B,'파트별 아이템별 차트'!I$2)</f>
        <v>0</v>
      </c>
      <c r="J239" s="15">
        <f>COUNTIFS('Raw Data'!$C:$C,'파트별 아이템별 차트'!$B239,'Raw Data'!$D:$D,'파트별 아이템별 차트'!$D239,'Raw Data'!$A:$A,'파트별 아이템별 차트'!$C239,'Raw Data'!$B:$B,'파트별 아이템별 차트'!J$2)</f>
        <v>0</v>
      </c>
      <c r="K239" s="15">
        <f>COUNTIFS('Raw Data'!$C:$C,'파트별 아이템별 차트'!$B239,'Raw Data'!$D:$D,'파트별 아이템별 차트'!$D239,'Raw Data'!$A:$A,'파트별 아이템별 차트'!$C239,'Raw Data'!$B:$B,'파트별 아이템별 차트'!K$2)</f>
        <v>0</v>
      </c>
      <c r="L239" s="15">
        <f>COUNTIFS('Raw Data'!$C:$C,'파트별 아이템별 차트'!$B239,'Raw Data'!$D:$D,'파트별 아이템별 차트'!$D239,'Raw Data'!$A:$A,'파트별 아이템별 차트'!$C239,'Raw Data'!$B:$B,'파트별 아이템별 차트'!L$2)</f>
        <v>1</v>
      </c>
      <c r="M239" s="15">
        <f>COUNTIFS('Raw Data'!$C:$C,'파트별 아이템별 차트'!$B239,'Raw Data'!$D:$D,'파트별 아이템별 차트'!$D239,'Raw Data'!$A:$A,'파트별 아이템별 차트'!$C239,'Raw Data'!$B:$B,'파트별 아이템별 차트'!M$2)</f>
        <v>0</v>
      </c>
      <c r="N239" s="15">
        <f>COUNTIFS('Raw Data'!$C:$C,'파트별 아이템별 차트'!$B239,'Raw Data'!$D:$D,'파트별 아이템별 차트'!$D239,'Raw Data'!$A:$A,'파트별 아이템별 차트'!$C239,'Raw Data'!$B:$B,'파트별 아이템별 차트'!N$2)</f>
        <v>0</v>
      </c>
      <c r="O239" s="15">
        <f>COUNTIFS('Raw Data'!$C:$C,'파트별 아이템별 차트'!$B239,'Raw Data'!$D:$D,'파트별 아이템별 차트'!$D239,'Raw Data'!$A:$A,'파트별 아이템별 차트'!$C239,'Raw Data'!$B:$B,'파트별 아이템별 차트'!O$2)</f>
        <v>0</v>
      </c>
      <c r="P239" s="16">
        <f>COUNTIFS('Raw Data'!$C:$C,'파트별 아이템별 차트'!$B239,'Raw Data'!$D:$D,'파트별 아이템별 차트'!$D239,'Raw Data'!$A:$A,'파트별 아이템별 차트'!$C239,'Raw Data'!$B:$B,'파트별 아이템별 차트'!P$2)</f>
        <v>0</v>
      </c>
      <c r="Q239" s="8">
        <f t="shared" si="197"/>
        <v>2</v>
      </c>
    </row>
    <row r="240" spans="1:17">
      <c r="A240" s="9">
        <f t="shared" ref="A240" si="228">A239</f>
        <v>117</v>
      </c>
      <c r="B240" s="9" t="str">
        <f>_xlfn.XLOOKUP($A240,'BACK DATA'!$A:$A,'BACK DATA'!$B:$B)</f>
        <v>AFIAS</v>
      </c>
      <c r="C240" s="9">
        <v>2023</v>
      </c>
      <c r="D240" s="9" t="str">
        <f>_xlfn.XLOOKUP($A240,'BACK DATA'!$A:$A,'BACK DATA'!$C:$C)</f>
        <v>HBsAg</v>
      </c>
      <c r="E240" s="17">
        <f>COUNTIFS('Raw Data'!$C:$C,'파트별 아이템별 차트'!$B240,'Raw Data'!$D:$D,'파트별 아이템별 차트'!$D240,'Raw Data'!$A:$A,'파트별 아이템별 차트'!$C240,'Raw Data'!$B:$B,'파트별 아이템별 차트'!E$2)</f>
        <v>0</v>
      </c>
      <c r="F240" s="18">
        <f>COUNTIFS('Raw Data'!$C:$C,'파트별 아이템별 차트'!$B240,'Raw Data'!$D:$D,'파트별 아이템별 차트'!$D240,'Raw Data'!$A:$A,'파트별 아이템별 차트'!$C240,'Raw Data'!$B:$B,'파트별 아이템별 차트'!F$2)</f>
        <v>0</v>
      </c>
      <c r="G240" s="18">
        <f>COUNTIFS('Raw Data'!$C:$C,'파트별 아이템별 차트'!$B240,'Raw Data'!$D:$D,'파트별 아이템별 차트'!$D240,'Raw Data'!$A:$A,'파트별 아이템별 차트'!$C240,'Raw Data'!$B:$B,'파트별 아이템별 차트'!G$2)</f>
        <v>0</v>
      </c>
      <c r="H240" s="18">
        <f>COUNTIFS('Raw Data'!$C:$C,'파트별 아이템별 차트'!$B240,'Raw Data'!$D:$D,'파트별 아이템별 차트'!$D240,'Raw Data'!$A:$A,'파트별 아이템별 차트'!$C240,'Raw Data'!$B:$B,'파트별 아이템별 차트'!H$2)</f>
        <v>0</v>
      </c>
      <c r="I240" s="18">
        <f>COUNTIFS('Raw Data'!$C:$C,'파트별 아이템별 차트'!$B240,'Raw Data'!$D:$D,'파트별 아이템별 차트'!$D240,'Raw Data'!$A:$A,'파트별 아이템별 차트'!$C240,'Raw Data'!$B:$B,'파트별 아이템별 차트'!I$2)</f>
        <v>0</v>
      </c>
      <c r="J240" s="18">
        <f>COUNTIFS('Raw Data'!$C:$C,'파트별 아이템별 차트'!$B240,'Raw Data'!$D:$D,'파트별 아이템별 차트'!$D240,'Raw Data'!$A:$A,'파트별 아이템별 차트'!$C240,'Raw Data'!$B:$B,'파트별 아이템별 차트'!J$2)</f>
        <v>0</v>
      </c>
      <c r="K240" s="18">
        <f>COUNTIFS('Raw Data'!$C:$C,'파트별 아이템별 차트'!$B240,'Raw Data'!$D:$D,'파트별 아이템별 차트'!$D240,'Raw Data'!$A:$A,'파트별 아이템별 차트'!$C240,'Raw Data'!$B:$B,'파트별 아이템별 차트'!K$2)</f>
        <v>0</v>
      </c>
      <c r="L240" s="18">
        <f>COUNTIFS('Raw Data'!$C:$C,'파트별 아이템별 차트'!$B240,'Raw Data'!$D:$D,'파트별 아이템별 차트'!$D240,'Raw Data'!$A:$A,'파트별 아이템별 차트'!$C240,'Raw Data'!$B:$B,'파트별 아이템별 차트'!L$2)</f>
        <v>0</v>
      </c>
      <c r="M240" s="18">
        <f>COUNTIFS('Raw Data'!$C:$C,'파트별 아이템별 차트'!$B240,'Raw Data'!$D:$D,'파트별 아이템별 차트'!$D240,'Raw Data'!$A:$A,'파트별 아이템별 차트'!$C240,'Raw Data'!$B:$B,'파트별 아이템별 차트'!M$2)</f>
        <v>0</v>
      </c>
      <c r="N240" s="18">
        <f>COUNTIFS('Raw Data'!$C:$C,'파트별 아이템별 차트'!$B240,'Raw Data'!$D:$D,'파트별 아이템별 차트'!$D240,'Raw Data'!$A:$A,'파트별 아이템별 차트'!$C240,'Raw Data'!$B:$B,'파트별 아이템별 차트'!N$2)</f>
        <v>0</v>
      </c>
      <c r="O240" s="18">
        <f>COUNTIFS('Raw Data'!$C:$C,'파트별 아이템별 차트'!$B240,'Raw Data'!$D:$D,'파트별 아이템별 차트'!$D240,'Raw Data'!$A:$A,'파트별 아이템별 차트'!$C240,'Raw Data'!$B:$B,'파트별 아이템별 차트'!O$2)</f>
        <v>0</v>
      </c>
      <c r="P240" s="19">
        <f>COUNTIFS('Raw Data'!$C:$C,'파트별 아이템별 차트'!$B240,'Raw Data'!$D:$D,'파트별 아이템별 차트'!$D240,'Raw Data'!$A:$A,'파트별 아이템별 차트'!$C240,'Raw Data'!$B:$B,'파트별 아이템별 차트'!P$2)</f>
        <v>0</v>
      </c>
      <c r="Q240" s="10">
        <f t="shared" si="197"/>
        <v>0</v>
      </c>
    </row>
    <row r="241" spans="1:17">
      <c r="A241" s="7">
        <f t="shared" si="225"/>
        <v>118</v>
      </c>
      <c r="B241" s="7" t="str">
        <f>_xlfn.XLOOKUP($A241,'BACK DATA'!$A:$A,'BACK DATA'!$B:$B)</f>
        <v>AFIAS</v>
      </c>
      <c r="C241" s="7">
        <v>2022</v>
      </c>
      <c r="D241" s="7" t="str">
        <f>_xlfn.XLOOKUP($A241,'BACK DATA'!$A:$A,'BACK DATA'!$C:$C)</f>
        <v>CEA Plus</v>
      </c>
      <c r="E241" s="14">
        <f>COUNTIFS('Raw Data'!$C:$C,'파트별 아이템별 차트'!$B241,'Raw Data'!$D:$D,'파트별 아이템별 차트'!$D241,'Raw Data'!$A:$A,'파트별 아이템별 차트'!$C241,'Raw Data'!$B:$B,'파트별 아이템별 차트'!E$2)</f>
        <v>0</v>
      </c>
      <c r="F241" s="15">
        <f>COUNTIFS('Raw Data'!$C:$C,'파트별 아이템별 차트'!$B241,'Raw Data'!$D:$D,'파트별 아이템별 차트'!$D241,'Raw Data'!$A:$A,'파트별 아이템별 차트'!$C241,'Raw Data'!$B:$B,'파트별 아이템별 차트'!F$2)</f>
        <v>0</v>
      </c>
      <c r="G241" s="15">
        <f>COUNTIFS('Raw Data'!$C:$C,'파트별 아이템별 차트'!$B241,'Raw Data'!$D:$D,'파트별 아이템별 차트'!$D241,'Raw Data'!$A:$A,'파트별 아이템별 차트'!$C241,'Raw Data'!$B:$B,'파트별 아이템별 차트'!G$2)</f>
        <v>0</v>
      </c>
      <c r="H241" s="15">
        <f>COUNTIFS('Raw Data'!$C:$C,'파트별 아이템별 차트'!$B241,'Raw Data'!$D:$D,'파트별 아이템별 차트'!$D241,'Raw Data'!$A:$A,'파트별 아이템별 차트'!$C241,'Raw Data'!$B:$B,'파트별 아이템별 차트'!H$2)</f>
        <v>0</v>
      </c>
      <c r="I241" s="15">
        <f>COUNTIFS('Raw Data'!$C:$C,'파트별 아이템별 차트'!$B241,'Raw Data'!$D:$D,'파트별 아이템별 차트'!$D241,'Raw Data'!$A:$A,'파트별 아이템별 차트'!$C241,'Raw Data'!$B:$B,'파트별 아이템별 차트'!I$2)</f>
        <v>1</v>
      </c>
      <c r="J241" s="15">
        <f>COUNTIFS('Raw Data'!$C:$C,'파트별 아이템별 차트'!$B241,'Raw Data'!$D:$D,'파트별 아이템별 차트'!$D241,'Raw Data'!$A:$A,'파트별 아이템별 차트'!$C241,'Raw Data'!$B:$B,'파트별 아이템별 차트'!J$2)</f>
        <v>0</v>
      </c>
      <c r="K241" s="15">
        <f>COUNTIFS('Raw Data'!$C:$C,'파트별 아이템별 차트'!$B241,'Raw Data'!$D:$D,'파트별 아이템별 차트'!$D241,'Raw Data'!$A:$A,'파트별 아이템별 차트'!$C241,'Raw Data'!$B:$B,'파트별 아이템별 차트'!K$2)</f>
        <v>0</v>
      </c>
      <c r="L241" s="15">
        <f>COUNTIFS('Raw Data'!$C:$C,'파트별 아이템별 차트'!$B241,'Raw Data'!$D:$D,'파트별 아이템별 차트'!$D241,'Raw Data'!$A:$A,'파트별 아이템별 차트'!$C241,'Raw Data'!$B:$B,'파트별 아이템별 차트'!L$2)</f>
        <v>0</v>
      </c>
      <c r="M241" s="15">
        <f>COUNTIFS('Raw Data'!$C:$C,'파트별 아이템별 차트'!$B241,'Raw Data'!$D:$D,'파트별 아이템별 차트'!$D241,'Raw Data'!$A:$A,'파트별 아이템별 차트'!$C241,'Raw Data'!$B:$B,'파트별 아이템별 차트'!M$2)</f>
        <v>0</v>
      </c>
      <c r="N241" s="15">
        <f>COUNTIFS('Raw Data'!$C:$C,'파트별 아이템별 차트'!$B241,'Raw Data'!$D:$D,'파트별 아이템별 차트'!$D241,'Raw Data'!$A:$A,'파트별 아이템별 차트'!$C241,'Raw Data'!$B:$B,'파트별 아이템별 차트'!N$2)</f>
        <v>0</v>
      </c>
      <c r="O241" s="15">
        <f>COUNTIFS('Raw Data'!$C:$C,'파트별 아이템별 차트'!$B241,'Raw Data'!$D:$D,'파트별 아이템별 차트'!$D241,'Raw Data'!$A:$A,'파트별 아이템별 차트'!$C241,'Raw Data'!$B:$B,'파트별 아이템별 차트'!O$2)</f>
        <v>0</v>
      </c>
      <c r="P241" s="16">
        <f>COUNTIFS('Raw Data'!$C:$C,'파트별 아이템별 차트'!$B241,'Raw Data'!$D:$D,'파트별 아이템별 차트'!$D241,'Raw Data'!$A:$A,'파트별 아이템별 차트'!$C241,'Raw Data'!$B:$B,'파트별 아이템별 차트'!P$2)</f>
        <v>0</v>
      </c>
      <c r="Q241" s="8">
        <f t="shared" si="197"/>
        <v>1</v>
      </c>
    </row>
    <row r="242" spans="1:17">
      <c r="A242" s="9">
        <f t="shared" ref="A242" si="229">A241</f>
        <v>118</v>
      </c>
      <c r="B242" s="9" t="str">
        <f>_xlfn.XLOOKUP($A242,'BACK DATA'!$A:$A,'BACK DATA'!$B:$B)</f>
        <v>AFIAS</v>
      </c>
      <c r="C242" s="9">
        <v>2023</v>
      </c>
      <c r="D242" s="9" t="str">
        <f>_xlfn.XLOOKUP($A242,'BACK DATA'!$A:$A,'BACK DATA'!$C:$C)</f>
        <v>CEA Plus</v>
      </c>
      <c r="E242" s="17">
        <f>COUNTIFS('Raw Data'!$C:$C,'파트별 아이템별 차트'!$B242,'Raw Data'!$D:$D,'파트별 아이템별 차트'!$D242,'Raw Data'!$A:$A,'파트별 아이템별 차트'!$C242,'Raw Data'!$B:$B,'파트별 아이템별 차트'!E$2)</f>
        <v>0</v>
      </c>
      <c r="F242" s="18">
        <f>COUNTIFS('Raw Data'!$C:$C,'파트별 아이템별 차트'!$B242,'Raw Data'!$D:$D,'파트별 아이템별 차트'!$D242,'Raw Data'!$A:$A,'파트별 아이템별 차트'!$C242,'Raw Data'!$B:$B,'파트별 아이템별 차트'!F$2)</f>
        <v>0</v>
      </c>
      <c r="G242" s="18">
        <f>COUNTIFS('Raw Data'!$C:$C,'파트별 아이템별 차트'!$B242,'Raw Data'!$D:$D,'파트별 아이템별 차트'!$D242,'Raw Data'!$A:$A,'파트별 아이템별 차트'!$C242,'Raw Data'!$B:$B,'파트별 아이템별 차트'!G$2)</f>
        <v>0</v>
      </c>
      <c r="H242" s="18">
        <f>COUNTIFS('Raw Data'!$C:$C,'파트별 아이템별 차트'!$B242,'Raw Data'!$D:$D,'파트별 아이템별 차트'!$D242,'Raw Data'!$A:$A,'파트별 아이템별 차트'!$C242,'Raw Data'!$B:$B,'파트별 아이템별 차트'!H$2)</f>
        <v>0</v>
      </c>
      <c r="I242" s="18">
        <f>COUNTIFS('Raw Data'!$C:$C,'파트별 아이템별 차트'!$B242,'Raw Data'!$D:$D,'파트별 아이템별 차트'!$D242,'Raw Data'!$A:$A,'파트별 아이템별 차트'!$C242,'Raw Data'!$B:$B,'파트별 아이템별 차트'!I$2)</f>
        <v>0</v>
      </c>
      <c r="J242" s="18">
        <f>COUNTIFS('Raw Data'!$C:$C,'파트별 아이템별 차트'!$B242,'Raw Data'!$D:$D,'파트별 아이템별 차트'!$D242,'Raw Data'!$A:$A,'파트별 아이템별 차트'!$C242,'Raw Data'!$B:$B,'파트별 아이템별 차트'!J$2)</f>
        <v>0</v>
      </c>
      <c r="K242" s="18">
        <f>COUNTIFS('Raw Data'!$C:$C,'파트별 아이템별 차트'!$B242,'Raw Data'!$D:$D,'파트별 아이템별 차트'!$D242,'Raw Data'!$A:$A,'파트별 아이템별 차트'!$C242,'Raw Data'!$B:$B,'파트별 아이템별 차트'!K$2)</f>
        <v>0</v>
      </c>
      <c r="L242" s="18">
        <f>COUNTIFS('Raw Data'!$C:$C,'파트별 아이템별 차트'!$B242,'Raw Data'!$D:$D,'파트별 아이템별 차트'!$D242,'Raw Data'!$A:$A,'파트별 아이템별 차트'!$C242,'Raw Data'!$B:$B,'파트별 아이템별 차트'!L$2)</f>
        <v>0</v>
      </c>
      <c r="M242" s="18">
        <f>COUNTIFS('Raw Data'!$C:$C,'파트별 아이템별 차트'!$B242,'Raw Data'!$D:$D,'파트별 아이템별 차트'!$D242,'Raw Data'!$A:$A,'파트별 아이템별 차트'!$C242,'Raw Data'!$B:$B,'파트별 아이템별 차트'!M$2)</f>
        <v>0</v>
      </c>
      <c r="N242" s="18">
        <f>COUNTIFS('Raw Data'!$C:$C,'파트별 아이템별 차트'!$B242,'Raw Data'!$D:$D,'파트별 아이템별 차트'!$D242,'Raw Data'!$A:$A,'파트별 아이템별 차트'!$C242,'Raw Data'!$B:$B,'파트별 아이템별 차트'!N$2)</f>
        <v>0</v>
      </c>
      <c r="O242" s="18">
        <f>COUNTIFS('Raw Data'!$C:$C,'파트별 아이템별 차트'!$B242,'Raw Data'!$D:$D,'파트별 아이템별 차트'!$D242,'Raw Data'!$A:$A,'파트별 아이템별 차트'!$C242,'Raw Data'!$B:$B,'파트별 아이템별 차트'!O$2)</f>
        <v>0</v>
      </c>
      <c r="P242" s="19">
        <f>COUNTIFS('Raw Data'!$C:$C,'파트별 아이템별 차트'!$B242,'Raw Data'!$D:$D,'파트별 아이템별 차트'!$D242,'Raw Data'!$A:$A,'파트별 아이템별 차트'!$C242,'Raw Data'!$B:$B,'파트별 아이템별 차트'!P$2)</f>
        <v>0</v>
      </c>
      <c r="Q242" s="10">
        <f t="shared" si="197"/>
        <v>0</v>
      </c>
    </row>
    <row r="243" spans="1:17">
      <c r="A243" s="7">
        <f t="shared" si="225"/>
        <v>119</v>
      </c>
      <c r="B243" s="7" t="str">
        <f>_xlfn.XLOOKUP($A243,'BACK DATA'!$A:$A,'BACK DATA'!$B:$B)</f>
        <v>AFIAS</v>
      </c>
      <c r="C243" s="7">
        <v>2022</v>
      </c>
      <c r="D243" s="7" t="str">
        <f>_xlfn.XLOOKUP($A243,'BACK DATA'!$A:$A,'BACK DATA'!$C:$C)</f>
        <v>AFP Plus</v>
      </c>
      <c r="E243" s="14">
        <f>COUNTIFS('Raw Data'!$C:$C,'파트별 아이템별 차트'!$B243,'Raw Data'!$D:$D,'파트별 아이템별 차트'!$D243,'Raw Data'!$A:$A,'파트별 아이템별 차트'!$C243,'Raw Data'!$B:$B,'파트별 아이템별 차트'!E$2)</f>
        <v>0</v>
      </c>
      <c r="F243" s="15">
        <f>COUNTIFS('Raw Data'!$C:$C,'파트별 아이템별 차트'!$B243,'Raw Data'!$D:$D,'파트별 아이템별 차트'!$D243,'Raw Data'!$A:$A,'파트별 아이템별 차트'!$C243,'Raw Data'!$B:$B,'파트별 아이템별 차트'!F$2)</f>
        <v>0</v>
      </c>
      <c r="G243" s="15">
        <f>COUNTIFS('Raw Data'!$C:$C,'파트별 아이템별 차트'!$B243,'Raw Data'!$D:$D,'파트별 아이템별 차트'!$D243,'Raw Data'!$A:$A,'파트별 아이템별 차트'!$C243,'Raw Data'!$B:$B,'파트별 아이템별 차트'!G$2)</f>
        <v>0</v>
      </c>
      <c r="H243" s="15">
        <f>COUNTIFS('Raw Data'!$C:$C,'파트별 아이템별 차트'!$B243,'Raw Data'!$D:$D,'파트별 아이템별 차트'!$D243,'Raw Data'!$A:$A,'파트별 아이템별 차트'!$C243,'Raw Data'!$B:$B,'파트별 아이템별 차트'!H$2)</f>
        <v>0</v>
      </c>
      <c r="I243" s="15">
        <f>COUNTIFS('Raw Data'!$C:$C,'파트별 아이템별 차트'!$B243,'Raw Data'!$D:$D,'파트별 아이템별 차트'!$D243,'Raw Data'!$A:$A,'파트별 아이템별 차트'!$C243,'Raw Data'!$B:$B,'파트별 아이템별 차트'!I$2)</f>
        <v>0</v>
      </c>
      <c r="J243" s="15">
        <f>COUNTIFS('Raw Data'!$C:$C,'파트별 아이템별 차트'!$B243,'Raw Data'!$D:$D,'파트별 아이템별 차트'!$D243,'Raw Data'!$A:$A,'파트별 아이템별 차트'!$C243,'Raw Data'!$B:$B,'파트별 아이템별 차트'!J$2)</f>
        <v>1</v>
      </c>
      <c r="K243" s="15">
        <f>COUNTIFS('Raw Data'!$C:$C,'파트별 아이템별 차트'!$B243,'Raw Data'!$D:$D,'파트별 아이템별 차트'!$D243,'Raw Data'!$A:$A,'파트별 아이템별 차트'!$C243,'Raw Data'!$B:$B,'파트별 아이템별 차트'!K$2)</f>
        <v>0</v>
      </c>
      <c r="L243" s="15">
        <f>COUNTIFS('Raw Data'!$C:$C,'파트별 아이템별 차트'!$B243,'Raw Data'!$D:$D,'파트별 아이템별 차트'!$D243,'Raw Data'!$A:$A,'파트별 아이템별 차트'!$C243,'Raw Data'!$B:$B,'파트별 아이템별 차트'!L$2)</f>
        <v>0</v>
      </c>
      <c r="M243" s="15">
        <f>COUNTIFS('Raw Data'!$C:$C,'파트별 아이템별 차트'!$B243,'Raw Data'!$D:$D,'파트별 아이템별 차트'!$D243,'Raw Data'!$A:$A,'파트별 아이템별 차트'!$C243,'Raw Data'!$B:$B,'파트별 아이템별 차트'!M$2)</f>
        <v>0</v>
      </c>
      <c r="N243" s="15">
        <f>COUNTIFS('Raw Data'!$C:$C,'파트별 아이템별 차트'!$B243,'Raw Data'!$D:$D,'파트별 아이템별 차트'!$D243,'Raw Data'!$A:$A,'파트별 아이템별 차트'!$C243,'Raw Data'!$B:$B,'파트별 아이템별 차트'!N$2)</f>
        <v>0</v>
      </c>
      <c r="O243" s="15">
        <f>COUNTIFS('Raw Data'!$C:$C,'파트별 아이템별 차트'!$B243,'Raw Data'!$D:$D,'파트별 아이템별 차트'!$D243,'Raw Data'!$A:$A,'파트별 아이템별 차트'!$C243,'Raw Data'!$B:$B,'파트별 아이템별 차트'!O$2)</f>
        <v>0</v>
      </c>
      <c r="P243" s="16">
        <f>COUNTIFS('Raw Data'!$C:$C,'파트별 아이템별 차트'!$B243,'Raw Data'!$D:$D,'파트별 아이템별 차트'!$D243,'Raw Data'!$A:$A,'파트별 아이템별 차트'!$C243,'Raw Data'!$B:$B,'파트별 아이템별 차트'!P$2)</f>
        <v>0</v>
      </c>
      <c r="Q243" s="8">
        <f t="shared" si="197"/>
        <v>1</v>
      </c>
    </row>
    <row r="244" spans="1:17">
      <c r="A244" s="9">
        <f t="shared" ref="A244" si="230">A243</f>
        <v>119</v>
      </c>
      <c r="B244" s="9" t="str">
        <f>_xlfn.XLOOKUP($A244,'BACK DATA'!$A:$A,'BACK DATA'!$B:$B)</f>
        <v>AFIAS</v>
      </c>
      <c r="C244" s="9">
        <v>2023</v>
      </c>
      <c r="D244" s="9" t="str">
        <f>_xlfn.XLOOKUP($A244,'BACK DATA'!$A:$A,'BACK DATA'!$C:$C)</f>
        <v>AFP Plus</v>
      </c>
      <c r="E244" s="17">
        <f>COUNTIFS('Raw Data'!$C:$C,'파트별 아이템별 차트'!$B244,'Raw Data'!$D:$D,'파트별 아이템별 차트'!$D244,'Raw Data'!$A:$A,'파트별 아이템별 차트'!$C244,'Raw Data'!$B:$B,'파트별 아이템별 차트'!E$2)</f>
        <v>0</v>
      </c>
      <c r="F244" s="18">
        <f>COUNTIFS('Raw Data'!$C:$C,'파트별 아이템별 차트'!$B244,'Raw Data'!$D:$D,'파트별 아이템별 차트'!$D244,'Raw Data'!$A:$A,'파트별 아이템별 차트'!$C244,'Raw Data'!$B:$B,'파트별 아이템별 차트'!F$2)</f>
        <v>0</v>
      </c>
      <c r="G244" s="18">
        <f>COUNTIFS('Raw Data'!$C:$C,'파트별 아이템별 차트'!$B244,'Raw Data'!$D:$D,'파트별 아이템별 차트'!$D244,'Raw Data'!$A:$A,'파트별 아이템별 차트'!$C244,'Raw Data'!$B:$B,'파트별 아이템별 차트'!G$2)</f>
        <v>0</v>
      </c>
      <c r="H244" s="18">
        <f>COUNTIFS('Raw Data'!$C:$C,'파트별 아이템별 차트'!$B244,'Raw Data'!$D:$D,'파트별 아이템별 차트'!$D244,'Raw Data'!$A:$A,'파트별 아이템별 차트'!$C244,'Raw Data'!$B:$B,'파트별 아이템별 차트'!H$2)</f>
        <v>0</v>
      </c>
      <c r="I244" s="18">
        <f>COUNTIFS('Raw Data'!$C:$C,'파트별 아이템별 차트'!$B244,'Raw Data'!$D:$D,'파트별 아이템별 차트'!$D244,'Raw Data'!$A:$A,'파트별 아이템별 차트'!$C244,'Raw Data'!$B:$B,'파트별 아이템별 차트'!I$2)</f>
        <v>0</v>
      </c>
      <c r="J244" s="18">
        <f>COUNTIFS('Raw Data'!$C:$C,'파트별 아이템별 차트'!$B244,'Raw Data'!$D:$D,'파트별 아이템별 차트'!$D244,'Raw Data'!$A:$A,'파트별 아이템별 차트'!$C244,'Raw Data'!$B:$B,'파트별 아이템별 차트'!J$2)</f>
        <v>0</v>
      </c>
      <c r="K244" s="18">
        <f>COUNTIFS('Raw Data'!$C:$C,'파트별 아이템별 차트'!$B244,'Raw Data'!$D:$D,'파트별 아이템별 차트'!$D244,'Raw Data'!$A:$A,'파트별 아이템별 차트'!$C244,'Raw Data'!$B:$B,'파트별 아이템별 차트'!K$2)</f>
        <v>0</v>
      </c>
      <c r="L244" s="18">
        <f>COUNTIFS('Raw Data'!$C:$C,'파트별 아이템별 차트'!$B244,'Raw Data'!$D:$D,'파트별 아이템별 차트'!$D244,'Raw Data'!$A:$A,'파트별 아이템별 차트'!$C244,'Raw Data'!$B:$B,'파트별 아이템별 차트'!L$2)</f>
        <v>0</v>
      </c>
      <c r="M244" s="18">
        <f>COUNTIFS('Raw Data'!$C:$C,'파트별 아이템별 차트'!$B244,'Raw Data'!$D:$D,'파트별 아이템별 차트'!$D244,'Raw Data'!$A:$A,'파트별 아이템별 차트'!$C244,'Raw Data'!$B:$B,'파트별 아이템별 차트'!M$2)</f>
        <v>0</v>
      </c>
      <c r="N244" s="18">
        <f>COUNTIFS('Raw Data'!$C:$C,'파트별 아이템별 차트'!$B244,'Raw Data'!$D:$D,'파트별 아이템별 차트'!$D244,'Raw Data'!$A:$A,'파트별 아이템별 차트'!$C244,'Raw Data'!$B:$B,'파트별 아이템별 차트'!N$2)</f>
        <v>0</v>
      </c>
      <c r="O244" s="18">
        <f>COUNTIFS('Raw Data'!$C:$C,'파트별 아이템별 차트'!$B244,'Raw Data'!$D:$D,'파트별 아이템별 차트'!$D244,'Raw Data'!$A:$A,'파트별 아이템별 차트'!$C244,'Raw Data'!$B:$B,'파트별 아이템별 차트'!O$2)</f>
        <v>0</v>
      </c>
      <c r="P244" s="19">
        <f>COUNTIFS('Raw Data'!$C:$C,'파트별 아이템별 차트'!$B244,'Raw Data'!$D:$D,'파트별 아이템별 차트'!$D244,'Raw Data'!$A:$A,'파트별 아이템별 차트'!$C244,'Raw Data'!$B:$B,'파트별 아이템별 차트'!P$2)</f>
        <v>0</v>
      </c>
      <c r="Q244" s="10">
        <f t="shared" si="197"/>
        <v>0</v>
      </c>
    </row>
    <row r="245" spans="1:17">
      <c r="A245" s="7">
        <f t="shared" si="225"/>
        <v>120</v>
      </c>
      <c r="B245" s="7" t="str">
        <f>_xlfn.XLOOKUP($A245,'BACK DATA'!$A:$A,'BACK DATA'!$B:$B)</f>
        <v>AFIAS</v>
      </c>
      <c r="C245" s="7">
        <v>2022</v>
      </c>
      <c r="D245" s="7" t="str">
        <f>_xlfn.XLOOKUP($A245,'BACK DATA'!$A:$A,'BACK DATA'!$C:$C)</f>
        <v>Tn-I</v>
      </c>
      <c r="E245" s="14">
        <f>COUNTIFS('Raw Data'!$C:$C,'파트별 아이템별 차트'!$B245,'Raw Data'!$D:$D,'파트별 아이템별 차트'!$D245,'Raw Data'!$A:$A,'파트별 아이템별 차트'!$C245,'Raw Data'!$B:$B,'파트별 아이템별 차트'!E$2)</f>
        <v>0</v>
      </c>
      <c r="F245" s="15">
        <f>COUNTIFS('Raw Data'!$C:$C,'파트별 아이템별 차트'!$B245,'Raw Data'!$D:$D,'파트별 아이템별 차트'!$D245,'Raw Data'!$A:$A,'파트별 아이템별 차트'!$C245,'Raw Data'!$B:$B,'파트별 아이템별 차트'!F$2)</f>
        <v>0</v>
      </c>
      <c r="G245" s="15">
        <f>COUNTIFS('Raw Data'!$C:$C,'파트별 아이템별 차트'!$B245,'Raw Data'!$D:$D,'파트별 아이템별 차트'!$D245,'Raw Data'!$A:$A,'파트별 아이템별 차트'!$C245,'Raw Data'!$B:$B,'파트별 아이템별 차트'!G$2)</f>
        <v>0</v>
      </c>
      <c r="H245" s="15">
        <f>COUNTIFS('Raw Data'!$C:$C,'파트별 아이템별 차트'!$B245,'Raw Data'!$D:$D,'파트별 아이템별 차트'!$D245,'Raw Data'!$A:$A,'파트별 아이템별 차트'!$C245,'Raw Data'!$B:$B,'파트별 아이템별 차트'!H$2)</f>
        <v>0</v>
      </c>
      <c r="I245" s="15">
        <f>COUNTIFS('Raw Data'!$C:$C,'파트별 아이템별 차트'!$B245,'Raw Data'!$D:$D,'파트별 아이템별 차트'!$D245,'Raw Data'!$A:$A,'파트별 아이템별 차트'!$C245,'Raw Data'!$B:$B,'파트별 아이템별 차트'!I$2)</f>
        <v>0</v>
      </c>
      <c r="J245" s="15">
        <f>COUNTIFS('Raw Data'!$C:$C,'파트별 아이템별 차트'!$B245,'Raw Data'!$D:$D,'파트별 아이템별 차트'!$D245,'Raw Data'!$A:$A,'파트별 아이템별 차트'!$C245,'Raw Data'!$B:$B,'파트별 아이템별 차트'!J$2)</f>
        <v>1</v>
      </c>
      <c r="K245" s="15">
        <f>COUNTIFS('Raw Data'!$C:$C,'파트별 아이템별 차트'!$B245,'Raw Data'!$D:$D,'파트별 아이템별 차트'!$D245,'Raw Data'!$A:$A,'파트별 아이템별 차트'!$C245,'Raw Data'!$B:$B,'파트별 아이템별 차트'!K$2)</f>
        <v>0</v>
      </c>
      <c r="L245" s="15">
        <f>COUNTIFS('Raw Data'!$C:$C,'파트별 아이템별 차트'!$B245,'Raw Data'!$D:$D,'파트별 아이템별 차트'!$D245,'Raw Data'!$A:$A,'파트별 아이템별 차트'!$C245,'Raw Data'!$B:$B,'파트별 아이템별 차트'!L$2)</f>
        <v>0</v>
      </c>
      <c r="M245" s="15">
        <f>COUNTIFS('Raw Data'!$C:$C,'파트별 아이템별 차트'!$B245,'Raw Data'!$D:$D,'파트별 아이템별 차트'!$D245,'Raw Data'!$A:$A,'파트별 아이템별 차트'!$C245,'Raw Data'!$B:$B,'파트별 아이템별 차트'!M$2)</f>
        <v>0</v>
      </c>
      <c r="N245" s="15">
        <f>COUNTIFS('Raw Data'!$C:$C,'파트별 아이템별 차트'!$B245,'Raw Data'!$D:$D,'파트별 아이템별 차트'!$D245,'Raw Data'!$A:$A,'파트별 아이템별 차트'!$C245,'Raw Data'!$B:$B,'파트별 아이템별 차트'!N$2)</f>
        <v>0</v>
      </c>
      <c r="O245" s="15">
        <f>COUNTIFS('Raw Data'!$C:$C,'파트별 아이템별 차트'!$B245,'Raw Data'!$D:$D,'파트별 아이템별 차트'!$D245,'Raw Data'!$A:$A,'파트별 아이템별 차트'!$C245,'Raw Data'!$B:$B,'파트별 아이템별 차트'!O$2)</f>
        <v>0</v>
      </c>
      <c r="P245" s="16">
        <f>COUNTIFS('Raw Data'!$C:$C,'파트별 아이템별 차트'!$B245,'Raw Data'!$D:$D,'파트별 아이템별 차트'!$D245,'Raw Data'!$A:$A,'파트별 아이템별 차트'!$C245,'Raw Data'!$B:$B,'파트별 아이템별 차트'!P$2)</f>
        <v>0</v>
      </c>
      <c r="Q245" s="8">
        <f t="shared" si="197"/>
        <v>1</v>
      </c>
    </row>
    <row r="246" spans="1:17">
      <c r="A246" s="9">
        <f t="shared" ref="A246" si="231">A245</f>
        <v>120</v>
      </c>
      <c r="B246" s="9" t="str">
        <f>_xlfn.XLOOKUP($A246,'BACK DATA'!$A:$A,'BACK DATA'!$B:$B)</f>
        <v>AFIAS</v>
      </c>
      <c r="C246" s="9">
        <v>2023</v>
      </c>
      <c r="D246" s="9" t="str">
        <f>_xlfn.XLOOKUP($A246,'BACK DATA'!$A:$A,'BACK DATA'!$C:$C)</f>
        <v>Tn-I</v>
      </c>
      <c r="E246" s="17">
        <f>COUNTIFS('Raw Data'!$C:$C,'파트별 아이템별 차트'!$B246,'Raw Data'!$D:$D,'파트별 아이템별 차트'!$D246,'Raw Data'!$A:$A,'파트별 아이템별 차트'!$C246,'Raw Data'!$B:$B,'파트별 아이템별 차트'!E$2)</f>
        <v>0</v>
      </c>
      <c r="F246" s="18">
        <f>COUNTIFS('Raw Data'!$C:$C,'파트별 아이템별 차트'!$B246,'Raw Data'!$D:$D,'파트별 아이템별 차트'!$D246,'Raw Data'!$A:$A,'파트별 아이템별 차트'!$C246,'Raw Data'!$B:$B,'파트별 아이템별 차트'!F$2)</f>
        <v>0</v>
      </c>
      <c r="G246" s="18">
        <f>COUNTIFS('Raw Data'!$C:$C,'파트별 아이템별 차트'!$B246,'Raw Data'!$D:$D,'파트별 아이템별 차트'!$D246,'Raw Data'!$A:$A,'파트별 아이템별 차트'!$C246,'Raw Data'!$B:$B,'파트별 아이템별 차트'!G$2)</f>
        <v>0</v>
      </c>
      <c r="H246" s="18">
        <f>COUNTIFS('Raw Data'!$C:$C,'파트별 아이템별 차트'!$B246,'Raw Data'!$D:$D,'파트별 아이템별 차트'!$D246,'Raw Data'!$A:$A,'파트별 아이템별 차트'!$C246,'Raw Data'!$B:$B,'파트별 아이템별 차트'!H$2)</f>
        <v>0</v>
      </c>
      <c r="I246" s="18">
        <f>COUNTIFS('Raw Data'!$C:$C,'파트별 아이템별 차트'!$B246,'Raw Data'!$D:$D,'파트별 아이템별 차트'!$D246,'Raw Data'!$A:$A,'파트별 아이템별 차트'!$C246,'Raw Data'!$B:$B,'파트별 아이템별 차트'!I$2)</f>
        <v>0</v>
      </c>
      <c r="J246" s="18">
        <f>COUNTIFS('Raw Data'!$C:$C,'파트별 아이템별 차트'!$B246,'Raw Data'!$D:$D,'파트별 아이템별 차트'!$D246,'Raw Data'!$A:$A,'파트별 아이템별 차트'!$C246,'Raw Data'!$B:$B,'파트별 아이템별 차트'!J$2)</f>
        <v>0</v>
      </c>
      <c r="K246" s="18">
        <f>COUNTIFS('Raw Data'!$C:$C,'파트별 아이템별 차트'!$B246,'Raw Data'!$D:$D,'파트별 아이템별 차트'!$D246,'Raw Data'!$A:$A,'파트별 아이템별 차트'!$C246,'Raw Data'!$B:$B,'파트별 아이템별 차트'!K$2)</f>
        <v>0</v>
      </c>
      <c r="L246" s="18">
        <f>COUNTIFS('Raw Data'!$C:$C,'파트별 아이템별 차트'!$B246,'Raw Data'!$D:$D,'파트별 아이템별 차트'!$D246,'Raw Data'!$A:$A,'파트별 아이템별 차트'!$C246,'Raw Data'!$B:$B,'파트별 아이템별 차트'!L$2)</f>
        <v>0</v>
      </c>
      <c r="M246" s="18">
        <f>COUNTIFS('Raw Data'!$C:$C,'파트별 아이템별 차트'!$B246,'Raw Data'!$D:$D,'파트별 아이템별 차트'!$D246,'Raw Data'!$A:$A,'파트별 아이템별 차트'!$C246,'Raw Data'!$B:$B,'파트별 아이템별 차트'!M$2)</f>
        <v>0</v>
      </c>
      <c r="N246" s="18">
        <f>COUNTIFS('Raw Data'!$C:$C,'파트별 아이템별 차트'!$B246,'Raw Data'!$D:$D,'파트별 아이템별 차트'!$D246,'Raw Data'!$A:$A,'파트별 아이템별 차트'!$C246,'Raw Data'!$B:$B,'파트별 아이템별 차트'!N$2)</f>
        <v>0</v>
      </c>
      <c r="O246" s="18">
        <f>COUNTIFS('Raw Data'!$C:$C,'파트별 아이템별 차트'!$B246,'Raw Data'!$D:$D,'파트별 아이템별 차트'!$D246,'Raw Data'!$A:$A,'파트별 아이템별 차트'!$C246,'Raw Data'!$B:$B,'파트별 아이템별 차트'!O$2)</f>
        <v>0</v>
      </c>
      <c r="P246" s="19">
        <f>COUNTIFS('Raw Data'!$C:$C,'파트별 아이템별 차트'!$B246,'Raw Data'!$D:$D,'파트별 아이템별 차트'!$D246,'Raw Data'!$A:$A,'파트별 아이템별 차트'!$C246,'Raw Data'!$B:$B,'파트별 아이템별 차트'!P$2)</f>
        <v>0</v>
      </c>
      <c r="Q246" s="10">
        <f t="shared" si="197"/>
        <v>0</v>
      </c>
    </row>
    <row r="247" spans="1:17">
      <c r="A247" s="7">
        <f t="shared" si="225"/>
        <v>121</v>
      </c>
      <c r="B247" s="7" t="str">
        <f>_xlfn.XLOOKUP($A247,'BACK DATA'!$A:$A,'BACK DATA'!$B:$B)</f>
        <v>AFIAS</v>
      </c>
      <c r="C247" s="7">
        <v>2022</v>
      </c>
      <c r="D247" s="7" t="str">
        <f>_xlfn.XLOOKUP($A247,'BACK DATA'!$A:$A,'BACK DATA'!$C:$C)</f>
        <v>Microalbumin</v>
      </c>
      <c r="E247" s="14">
        <f>COUNTIFS('Raw Data'!$C:$C,'파트별 아이템별 차트'!$B247,'Raw Data'!$D:$D,'파트별 아이템별 차트'!$D247,'Raw Data'!$A:$A,'파트별 아이템별 차트'!$C247,'Raw Data'!$B:$B,'파트별 아이템별 차트'!E$2)</f>
        <v>0</v>
      </c>
      <c r="F247" s="15">
        <f>COUNTIFS('Raw Data'!$C:$C,'파트별 아이템별 차트'!$B247,'Raw Data'!$D:$D,'파트별 아이템별 차트'!$D247,'Raw Data'!$A:$A,'파트별 아이템별 차트'!$C247,'Raw Data'!$B:$B,'파트별 아이템별 차트'!F$2)</f>
        <v>0</v>
      </c>
      <c r="G247" s="15">
        <f>COUNTIFS('Raw Data'!$C:$C,'파트별 아이템별 차트'!$B247,'Raw Data'!$D:$D,'파트별 아이템별 차트'!$D247,'Raw Data'!$A:$A,'파트별 아이템별 차트'!$C247,'Raw Data'!$B:$B,'파트별 아이템별 차트'!G$2)</f>
        <v>0</v>
      </c>
      <c r="H247" s="15">
        <f>COUNTIFS('Raw Data'!$C:$C,'파트별 아이템별 차트'!$B247,'Raw Data'!$D:$D,'파트별 아이템별 차트'!$D247,'Raw Data'!$A:$A,'파트별 아이템별 차트'!$C247,'Raw Data'!$B:$B,'파트별 아이템별 차트'!H$2)</f>
        <v>0</v>
      </c>
      <c r="I247" s="15">
        <f>COUNTIFS('Raw Data'!$C:$C,'파트별 아이템별 차트'!$B247,'Raw Data'!$D:$D,'파트별 아이템별 차트'!$D247,'Raw Data'!$A:$A,'파트별 아이템별 차트'!$C247,'Raw Data'!$B:$B,'파트별 아이템별 차트'!I$2)</f>
        <v>0</v>
      </c>
      <c r="J247" s="15">
        <f>COUNTIFS('Raw Data'!$C:$C,'파트별 아이템별 차트'!$B247,'Raw Data'!$D:$D,'파트별 아이템별 차트'!$D247,'Raw Data'!$A:$A,'파트별 아이템별 차트'!$C247,'Raw Data'!$B:$B,'파트별 아이템별 차트'!J$2)</f>
        <v>0</v>
      </c>
      <c r="K247" s="15">
        <f>COUNTIFS('Raw Data'!$C:$C,'파트별 아이템별 차트'!$B247,'Raw Data'!$D:$D,'파트별 아이템별 차트'!$D247,'Raw Data'!$A:$A,'파트별 아이템별 차트'!$C247,'Raw Data'!$B:$B,'파트별 아이템별 차트'!K$2)</f>
        <v>0</v>
      </c>
      <c r="L247" s="15">
        <f>COUNTIFS('Raw Data'!$C:$C,'파트별 아이템별 차트'!$B247,'Raw Data'!$D:$D,'파트별 아이템별 차트'!$D247,'Raw Data'!$A:$A,'파트별 아이템별 차트'!$C247,'Raw Data'!$B:$B,'파트별 아이템별 차트'!L$2)</f>
        <v>0</v>
      </c>
      <c r="M247" s="15">
        <f>COUNTIFS('Raw Data'!$C:$C,'파트별 아이템별 차트'!$B247,'Raw Data'!$D:$D,'파트별 아이템별 차트'!$D247,'Raw Data'!$A:$A,'파트별 아이템별 차트'!$C247,'Raw Data'!$B:$B,'파트별 아이템별 차트'!M$2)</f>
        <v>0</v>
      </c>
      <c r="N247" s="15">
        <f>COUNTIFS('Raw Data'!$C:$C,'파트별 아이템별 차트'!$B247,'Raw Data'!$D:$D,'파트별 아이템별 차트'!$D247,'Raw Data'!$A:$A,'파트별 아이템별 차트'!$C247,'Raw Data'!$B:$B,'파트별 아이템별 차트'!N$2)</f>
        <v>0</v>
      </c>
      <c r="O247" s="15">
        <f>COUNTIFS('Raw Data'!$C:$C,'파트별 아이템별 차트'!$B247,'Raw Data'!$D:$D,'파트별 아이템별 차트'!$D247,'Raw Data'!$A:$A,'파트별 아이템별 차트'!$C247,'Raw Data'!$B:$B,'파트별 아이템별 차트'!O$2)</f>
        <v>1</v>
      </c>
      <c r="P247" s="16">
        <f>COUNTIFS('Raw Data'!$C:$C,'파트별 아이템별 차트'!$B247,'Raw Data'!$D:$D,'파트별 아이템별 차트'!$D247,'Raw Data'!$A:$A,'파트별 아이템별 차트'!$C247,'Raw Data'!$B:$B,'파트별 아이템별 차트'!P$2)</f>
        <v>0</v>
      </c>
      <c r="Q247" s="8">
        <f t="shared" si="197"/>
        <v>1</v>
      </c>
    </row>
    <row r="248" spans="1:17">
      <c r="A248" s="9">
        <f t="shared" ref="A248" si="232">A247</f>
        <v>121</v>
      </c>
      <c r="B248" s="9" t="str">
        <f>_xlfn.XLOOKUP($A248,'BACK DATA'!$A:$A,'BACK DATA'!$B:$B)</f>
        <v>AFIAS</v>
      </c>
      <c r="C248" s="9">
        <v>2023</v>
      </c>
      <c r="D248" s="9" t="str">
        <f>_xlfn.XLOOKUP($A248,'BACK DATA'!$A:$A,'BACK DATA'!$C:$C)</f>
        <v>Microalbumin</v>
      </c>
      <c r="E248" s="17">
        <f>COUNTIFS('Raw Data'!$C:$C,'파트별 아이템별 차트'!$B248,'Raw Data'!$D:$D,'파트별 아이템별 차트'!$D248,'Raw Data'!$A:$A,'파트별 아이템별 차트'!$C248,'Raw Data'!$B:$B,'파트별 아이템별 차트'!E$2)</f>
        <v>0</v>
      </c>
      <c r="F248" s="18">
        <f>COUNTIFS('Raw Data'!$C:$C,'파트별 아이템별 차트'!$B248,'Raw Data'!$D:$D,'파트별 아이템별 차트'!$D248,'Raw Data'!$A:$A,'파트별 아이템별 차트'!$C248,'Raw Data'!$B:$B,'파트별 아이템별 차트'!F$2)</f>
        <v>0</v>
      </c>
      <c r="G248" s="18">
        <f>COUNTIFS('Raw Data'!$C:$C,'파트별 아이템별 차트'!$B248,'Raw Data'!$D:$D,'파트별 아이템별 차트'!$D248,'Raw Data'!$A:$A,'파트별 아이템별 차트'!$C248,'Raw Data'!$B:$B,'파트별 아이템별 차트'!G$2)</f>
        <v>0</v>
      </c>
      <c r="H248" s="18">
        <f>COUNTIFS('Raw Data'!$C:$C,'파트별 아이템별 차트'!$B248,'Raw Data'!$D:$D,'파트별 아이템별 차트'!$D248,'Raw Data'!$A:$A,'파트별 아이템별 차트'!$C248,'Raw Data'!$B:$B,'파트별 아이템별 차트'!H$2)</f>
        <v>0</v>
      </c>
      <c r="I248" s="18">
        <f>COUNTIFS('Raw Data'!$C:$C,'파트별 아이템별 차트'!$B248,'Raw Data'!$D:$D,'파트별 아이템별 차트'!$D248,'Raw Data'!$A:$A,'파트별 아이템별 차트'!$C248,'Raw Data'!$B:$B,'파트별 아이템별 차트'!I$2)</f>
        <v>0</v>
      </c>
      <c r="J248" s="18">
        <f>COUNTIFS('Raw Data'!$C:$C,'파트별 아이템별 차트'!$B248,'Raw Data'!$D:$D,'파트별 아이템별 차트'!$D248,'Raw Data'!$A:$A,'파트별 아이템별 차트'!$C248,'Raw Data'!$B:$B,'파트별 아이템별 차트'!J$2)</f>
        <v>0</v>
      </c>
      <c r="K248" s="18">
        <f>COUNTIFS('Raw Data'!$C:$C,'파트별 아이템별 차트'!$B248,'Raw Data'!$D:$D,'파트별 아이템별 차트'!$D248,'Raw Data'!$A:$A,'파트별 아이템별 차트'!$C248,'Raw Data'!$B:$B,'파트별 아이템별 차트'!K$2)</f>
        <v>0</v>
      </c>
      <c r="L248" s="18">
        <f>COUNTIFS('Raw Data'!$C:$C,'파트별 아이템별 차트'!$B248,'Raw Data'!$D:$D,'파트별 아이템별 차트'!$D248,'Raw Data'!$A:$A,'파트별 아이템별 차트'!$C248,'Raw Data'!$B:$B,'파트별 아이템별 차트'!L$2)</f>
        <v>0</v>
      </c>
      <c r="M248" s="18">
        <f>COUNTIFS('Raw Data'!$C:$C,'파트별 아이템별 차트'!$B248,'Raw Data'!$D:$D,'파트별 아이템별 차트'!$D248,'Raw Data'!$A:$A,'파트별 아이템별 차트'!$C248,'Raw Data'!$B:$B,'파트별 아이템별 차트'!M$2)</f>
        <v>0</v>
      </c>
      <c r="N248" s="18">
        <f>COUNTIFS('Raw Data'!$C:$C,'파트별 아이템별 차트'!$B248,'Raw Data'!$D:$D,'파트별 아이템별 차트'!$D248,'Raw Data'!$A:$A,'파트별 아이템별 차트'!$C248,'Raw Data'!$B:$B,'파트별 아이템별 차트'!N$2)</f>
        <v>0</v>
      </c>
      <c r="O248" s="18">
        <f>COUNTIFS('Raw Data'!$C:$C,'파트별 아이템별 차트'!$B248,'Raw Data'!$D:$D,'파트별 아이템별 차트'!$D248,'Raw Data'!$A:$A,'파트별 아이템별 차트'!$C248,'Raw Data'!$B:$B,'파트별 아이템별 차트'!O$2)</f>
        <v>0</v>
      </c>
      <c r="P248" s="19">
        <f>COUNTIFS('Raw Data'!$C:$C,'파트별 아이템별 차트'!$B248,'Raw Data'!$D:$D,'파트별 아이템별 차트'!$D248,'Raw Data'!$A:$A,'파트별 아이템별 차트'!$C248,'Raw Data'!$B:$B,'파트별 아이템별 차트'!P$2)</f>
        <v>0</v>
      </c>
      <c r="Q248" s="10">
        <f t="shared" si="197"/>
        <v>0</v>
      </c>
    </row>
    <row r="249" spans="1:17">
      <c r="A249" s="5"/>
      <c r="B249" s="5" t="s">
        <v>5</v>
      </c>
      <c r="C249" s="5">
        <v>2022</v>
      </c>
      <c r="D249" s="5" t="s">
        <v>130</v>
      </c>
      <c r="E249" s="20">
        <f t="shared" ref="E249:Q250" si="233">SUMIFS(E$143:E$248,$C$143:$C$248,$C249)</f>
        <v>26</v>
      </c>
      <c r="F249" s="21">
        <f t="shared" si="233"/>
        <v>36</v>
      </c>
      <c r="G249" s="21">
        <f t="shared" si="233"/>
        <v>31</v>
      </c>
      <c r="H249" s="21">
        <f t="shared" si="233"/>
        <v>22</v>
      </c>
      <c r="I249" s="21">
        <f t="shared" si="233"/>
        <v>21</v>
      </c>
      <c r="J249" s="21">
        <f t="shared" si="233"/>
        <v>20</v>
      </c>
      <c r="K249" s="21">
        <f t="shared" si="233"/>
        <v>20</v>
      </c>
      <c r="L249" s="21">
        <f t="shared" si="233"/>
        <v>23</v>
      </c>
      <c r="M249" s="21">
        <f t="shared" si="233"/>
        <v>14</v>
      </c>
      <c r="N249" s="21">
        <f t="shared" si="233"/>
        <v>22</v>
      </c>
      <c r="O249" s="21">
        <f t="shared" si="233"/>
        <v>23</v>
      </c>
      <c r="P249" s="22">
        <f t="shared" si="233"/>
        <v>7</v>
      </c>
      <c r="Q249" s="6">
        <f t="shared" si="233"/>
        <v>265</v>
      </c>
    </row>
    <row r="250" spans="1:17">
      <c r="A250" s="5"/>
      <c r="B250" s="5" t="s">
        <v>5</v>
      </c>
      <c r="C250" s="5">
        <v>2023</v>
      </c>
      <c r="D250" s="5" t="s">
        <v>129</v>
      </c>
      <c r="E250" s="20">
        <f t="shared" si="233"/>
        <v>22</v>
      </c>
      <c r="F250" s="21">
        <f t="shared" si="233"/>
        <v>20</v>
      </c>
      <c r="G250" s="21">
        <f t="shared" si="233"/>
        <v>13</v>
      </c>
      <c r="H250" s="21">
        <f t="shared" si="233"/>
        <v>6</v>
      </c>
      <c r="I250" s="21">
        <f t="shared" si="233"/>
        <v>26</v>
      </c>
      <c r="J250" s="21">
        <f t="shared" si="233"/>
        <v>21</v>
      </c>
      <c r="K250" s="21">
        <f t="shared" si="233"/>
        <v>35</v>
      </c>
      <c r="L250" s="21">
        <f t="shared" si="233"/>
        <v>21</v>
      </c>
      <c r="M250" s="21">
        <f t="shared" si="233"/>
        <v>23</v>
      </c>
      <c r="N250" s="21">
        <f t="shared" si="233"/>
        <v>56</v>
      </c>
      <c r="O250" s="21">
        <f t="shared" si="233"/>
        <v>66</v>
      </c>
      <c r="P250" s="22">
        <f t="shared" si="233"/>
        <v>49</v>
      </c>
      <c r="Q250" s="6">
        <f t="shared" si="233"/>
        <v>358</v>
      </c>
    </row>
    <row r="251" spans="1:17">
      <c r="A251" s="7">
        <f>A248+1</f>
        <v>122</v>
      </c>
      <c r="B251" s="7" t="str">
        <f>_xlfn.XLOOKUP($A251,'BACK DATA'!$A:$A,'BACK DATA'!$B:$B)</f>
        <v>분주/건조</v>
      </c>
      <c r="C251" s="7">
        <v>2022</v>
      </c>
      <c r="D251" s="7" t="str">
        <f>_xlfn.XLOOKUP($A251,'BACK DATA'!$A:$A,'BACK DATA'!$C:$C)</f>
        <v>HBsAg</v>
      </c>
      <c r="E251" s="14">
        <f>COUNTIFS('Raw Data'!$C:$C,'파트별 아이템별 차트'!$B251,'Raw Data'!$D:$D,'파트별 아이템별 차트'!$D251,'Raw Data'!$A:$A,'파트별 아이템별 차트'!$C251,'Raw Data'!$B:$B,'파트별 아이템별 차트'!E$2)</f>
        <v>0</v>
      </c>
      <c r="F251" s="15">
        <f>COUNTIFS('Raw Data'!$C:$C,'파트별 아이템별 차트'!$B251,'Raw Data'!$D:$D,'파트별 아이템별 차트'!$D251,'Raw Data'!$A:$A,'파트별 아이템별 차트'!$C251,'Raw Data'!$B:$B,'파트별 아이템별 차트'!F$2)</f>
        <v>0</v>
      </c>
      <c r="G251" s="15">
        <f>COUNTIFS('Raw Data'!$C:$C,'파트별 아이템별 차트'!$B251,'Raw Data'!$D:$D,'파트별 아이템별 차트'!$D251,'Raw Data'!$A:$A,'파트별 아이템별 차트'!$C251,'Raw Data'!$B:$B,'파트별 아이템별 차트'!G$2)</f>
        <v>0</v>
      </c>
      <c r="H251" s="15">
        <f>COUNTIFS('Raw Data'!$C:$C,'파트별 아이템별 차트'!$B251,'Raw Data'!$D:$D,'파트별 아이템별 차트'!$D251,'Raw Data'!$A:$A,'파트별 아이템별 차트'!$C251,'Raw Data'!$B:$B,'파트별 아이템별 차트'!H$2)</f>
        <v>0</v>
      </c>
      <c r="I251" s="15">
        <f>COUNTIFS('Raw Data'!$C:$C,'파트별 아이템별 차트'!$B251,'Raw Data'!$D:$D,'파트별 아이템별 차트'!$D251,'Raw Data'!$A:$A,'파트별 아이템별 차트'!$C251,'Raw Data'!$B:$B,'파트별 아이템별 차트'!I$2)</f>
        <v>0</v>
      </c>
      <c r="J251" s="15">
        <f>COUNTIFS('Raw Data'!$C:$C,'파트별 아이템별 차트'!$B251,'Raw Data'!$D:$D,'파트별 아이템별 차트'!$D251,'Raw Data'!$A:$A,'파트별 아이템별 차트'!$C251,'Raw Data'!$B:$B,'파트별 아이템별 차트'!J$2)</f>
        <v>0</v>
      </c>
      <c r="K251" s="15">
        <f>COUNTIFS('Raw Data'!$C:$C,'파트별 아이템별 차트'!$B251,'Raw Data'!$D:$D,'파트별 아이템별 차트'!$D251,'Raw Data'!$A:$A,'파트별 아이템별 차트'!$C251,'Raw Data'!$B:$B,'파트별 아이템별 차트'!K$2)</f>
        <v>0</v>
      </c>
      <c r="L251" s="15">
        <f>COUNTIFS('Raw Data'!$C:$C,'파트별 아이템별 차트'!$B251,'Raw Data'!$D:$D,'파트별 아이템별 차트'!$D251,'Raw Data'!$A:$A,'파트별 아이템별 차트'!$C251,'Raw Data'!$B:$B,'파트별 아이템별 차트'!L$2)</f>
        <v>0</v>
      </c>
      <c r="M251" s="15">
        <f>COUNTIFS('Raw Data'!$C:$C,'파트별 아이템별 차트'!$B251,'Raw Data'!$D:$D,'파트별 아이템별 차트'!$D251,'Raw Data'!$A:$A,'파트별 아이템별 차트'!$C251,'Raw Data'!$B:$B,'파트별 아이템별 차트'!M$2)</f>
        <v>0</v>
      </c>
      <c r="N251" s="15">
        <f>COUNTIFS('Raw Data'!$C:$C,'파트별 아이템별 차트'!$B251,'Raw Data'!$D:$D,'파트별 아이템별 차트'!$D251,'Raw Data'!$A:$A,'파트별 아이템별 차트'!$C251,'Raw Data'!$B:$B,'파트별 아이템별 차트'!N$2)</f>
        <v>1</v>
      </c>
      <c r="O251" s="15">
        <f>COUNTIFS('Raw Data'!$C:$C,'파트별 아이템별 차트'!$B251,'Raw Data'!$D:$D,'파트별 아이템별 차트'!$D251,'Raw Data'!$A:$A,'파트별 아이템별 차트'!$C251,'Raw Data'!$B:$B,'파트별 아이템별 차트'!O$2)</f>
        <v>0</v>
      </c>
      <c r="P251" s="16">
        <f>COUNTIFS('Raw Data'!$C:$C,'파트별 아이템별 차트'!$B251,'Raw Data'!$D:$D,'파트별 아이템별 차트'!$D251,'Raw Data'!$A:$A,'파트별 아이템별 차트'!$C251,'Raw Data'!$B:$B,'파트별 아이템별 차트'!P$2)</f>
        <v>0</v>
      </c>
      <c r="Q251" s="8">
        <f t="shared" ref="Q251:Q272" si="234">SUM(E251:P251)</f>
        <v>1</v>
      </c>
    </row>
    <row r="252" spans="1:17">
      <c r="A252" s="9">
        <f t="shared" ref="A252" si="235">A251</f>
        <v>122</v>
      </c>
      <c r="B252" s="9" t="str">
        <f>_xlfn.XLOOKUP($A252,'BACK DATA'!$A:$A,'BACK DATA'!$B:$B)</f>
        <v>분주/건조</v>
      </c>
      <c r="C252" s="9">
        <v>2023</v>
      </c>
      <c r="D252" s="9" t="str">
        <f>_xlfn.XLOOKUP($A252,'BACK DATA'!$A:$A,'BACK DATA'!$C:$C)</f>
        <v>HBsAg</v>
      </c>
      <c r="E252" s="17">
        <f>COUNTIFS('Raw Data'!$C:$C,'파트별 아이템별 차트'!$B252,'Raw Data'!$D:$D,'파트별 아이템별 차트'!$D252,'Raw Data'!$A:$A,'파트별 아이템별 차트'!$C252,'Raw Data'!$B:$B,'파트별 아이템별 차트'!E$2)</f>
        <v>0</v>
      </c>
      <c r="F252" s="18">
        <f>COUNTIFS('Raw Data'!$C:$C,'파트별 아이템별 차트'!$B252,'Raw Data'!$D:$D,'파트별 아이템별 차트'!$D252,'Raw Data'!$A:$A,'파트별 아이템별 차트'!$C252,'Raw Data'!$B:$B,'파트별 아이템별 차트'!F$2)</f>
        <v>0</v>
      </c>
      <c r="G252" s="18">
        <f>COUNTIFS('Raw Data'!$C:$C,'파트별 아이템별 차트'!$B252,'Raw Data'!$D:$D,'파트별 아이템별 차트'!$D252,'Raw Data'!$A:$A,'파트별 아이템별 차트'!$C252,'Raw Data'!$B:$B,'파트별 아이템별 차트'!G$2)</f>
        <v>0</v>
      </c>
      <c r="H252" s="18">
        <f>COUNTIFS('Raw Data'!$C:$C,'파트별 아이템별 차트'!$B252,'Raw Data'!$D:$D,'파트별 아이템별 차트'!$D252,'Raw Data'!$A:$A,'파트별 아이템별 차트'!$C252,'Raw Data'!$B:$B,'파트별 아이템별 차트'!H$2)</f>
        <v>0</v>
      </c>
      <c r="I252" s="18">
        <f>COUNTIFS('Raw Data'!$C:$C,'파트별 아이템별 차트'!$B252,'Raw Data'!$D:$D,'파트별 아이템별 차트'!$D252,'Raw Data'!$A:$A,'파트별 아이템별 차트'!$C252,'Raw Data'!$B:$B,'파트별 아이템별 차트'!I$2)</f>
        <v>0</v>
      </c>
      <c r="J252" s="18">
        <f>COUNTIFS('Raw Data'!$C:$C,'파트별 아이템별 차트'!$B252,'Raw Data'!$D:$D,'파트별 아이템별 차트'!$D252,'Raw Data'!$A:$A,'파트별 아이템별 차트'!$C252,'Raw Data'!$B:$B,'파트별 아이템별 차트'!J$2)</f>
        <v>0</v>
      </c>
      <c r="K252" s="18">
        <f>COUNTIFS('Raw Data'!$C:$C,'파트별 아이템별 차트'!$B252,'Raw Data'!$D:$D,'파트별 아이템별 차트'!$D252,'Raw Data'!$A:$A,'파트별 아이템별 차트'!$C252,'Raw Data'!$B:$B,'파트별 아이템별 차트'!K$2)</f>
        <v>0</v>
      </c>
      <c r="L252" s="18">
        <f>COUNTIFS('Raw Data'!$C:$C,'파트별 아이템별 차트'!$B252,'Raw Data'!$D:$D,'파트별 아이템별 차트'!$D252,'Raw Data'!$A:$A,'파트별 아이템별 차트'!$C252,'Raw Data'!$B:$B,'파트별 아이템별 차트'!L$2)</f>
        <v>0</v>
      </c>
      <c r="M252" s="18">
        <f>COUNTIFS('Raw Data'!$C:$C,'파트별 아이템별 차트'!$B252,'Raw Data'!$D:$D,'파트별 아이템별 차트'!$D252,'Raw Data'!$A:$A,'파트별 아이템별 차트'!$C252,'Raw Data'!$B:$B,'파트별 아이템별 차트'!M$2)</f>
        <v>0</v>
      </c>
      <c r="N252" s="18">
        <f>COUNTIFS('Raw Data'!$C:$C,'파트별 아이템별 차트'!$B252,'Raw Data'!$D:$D,'파트별 아이템별 차트'!$D252,'Raw Data'!$A:$A,'파트별 아이템별 차트'!$C252,'Raw Data'!$B:$B,'파트별 아이템별 차트'!N$2)</f>
        <v>0</v>
      </c>
      <c r="O252" s="18">
        <f>COUNTIFS('Raw Data'!$C:$C,'파트별 아이템별 차트'!$B252,'Raw Data'!$D:$D,'파트별 아이템별 차트'!$D252,'Raw Data'!$A:$A,'파트별 아이템별 차트'!$C252,'Raw Data'!$B:$B,'파트별 아이템별 차트'!O$2)</f>
        <v>0</v>
      </c>
      <c r="P252" s="19">
        <f>COUNTIFS('Raw Data'!$C:$C,'파트별 아이템별 차트'!$B252,'Raw Data'!$D:$D,'파트별 아이템별 차트'!$D252,'Raw Data'!$A:$A,'파트별 아이템별 차트'!$C252,'Raw Data'!$B:$B,'파트별 아이템별 차트'!P$2)</f>
        <v>0</v>
      </c>
      <c r="Q252" s="10">
        <f t="shared" si="234"/>
        <v>0</v>
      </c>
    </row>
    <row r="253" spans="1:17">
      <c r="A253" s="7">
        <f t="shared" ref="A253" si="236">A251+1</f>
        <v>123</v>
      </c>
      <c r="B253" s="7" t="str">
        <f>_xlfn.XLOOKUP($A253,'BACK DATA'!$A:$A,'BACK DATA'!$B:$B)</f>
        <v>분주/건조</v>
      </c>
      <c r="C253" s="7">
        <v>2022</v>
      </c>
      <c r="D253" s="7" t="str">
        <f>_xlfn.XLOOKUP($A253,'BACK DATA'!$A:$A,'BACK DATA'!$C:$C)</f>
        <v>Calprotectin</v>
      </c>
      <c r="E253" s="14">
        <f>COUNTIFS('Raw Data'!$C:$C,'파트별 아이템별 차트'!$B253,'Raw Data'!$D:$D,'파트별 아이템별 차트'!$D253,'Raw Data'!$A:$A,'파트별 아이템별 차트'!$C253,'Raw Data'!$B:$B,'파트별 아이템별 차트'!E$2)</f>
        <v>0</v>
      </c>
      <c r="F253" s="15">
        <f>COUNTIFS('Raw Data'!$C:$C,'파트별 아이템별 차트'!$B253,'Raw Data'!$D:$D,'파트별 아이템별 차트'!$D253,'Raw Data'!$A:$A,'파트별 아이템별 차트'!$C253,'Raw Data'!$B:$B,'파트별 아이템별 차트'!F$2)</f>
        <v>0</v>
      </c>
      <c r="G253" s="15">
        <f>COUNTIFS('Raw Data'!$C:$C,'파트별 아이템별 차트'!$B253,'Raw Data'!$D:$D,'파트별 아이템별 차트'!$D253,'Raw Data'!$A:$A,'파트별 아이템별 차트'!$C253,'Raw Data'!$B:$B,'파트별 아이템별 차트'!G$2)</f>
        <v>0</v>
      </c>
      <c r="H253" s="15">
        <f>COUNTIFS('Raw Data'!$C:$C,'파트별 아이템별 차트'!$B253,'Raw Data'!$D:$D,'파트별 아이템별 차트'!$D253,'Raw Data'!$A:$A,'파트별 아이템별 차트'!$C253,'Raw Data'!$B:$B,'파트별 아이템별 차트'!H$2)</f>
        <v>0</v>
      </c>
      <c r="I253" s="15">
        <f>COUNTIFS('Raw Data'!$C:$C,'파트별 아이템별 차트'!$B253,'Raw Data'!$D:$D,'파트별 아이템별 차트'!$D253,'Raw Data'!$A:$A,'파트별 아이템별 차트'!$C253,'Raw Data'!$B:$B,'파트별 아이템별 차트'!I$2)</f>
        <v>0</v>
      </c>
      <c r="J253" s="15">
        <f>COUNTIFS('Raw Data'!$C:$C,'파트별 아이템별 차트'!$B253,'Raw Data'!$D:$D,'파트별 아이템별 차트'!$D253,'Raw Data'!$A:$A,'파트별 아이템별 차트'!$C253,'Raw Data'!$B:$B,'파트별 아이템별 차트'!J$2)</f>
        <v>0</v>
      </c>
      <c r="K253" s="15">
        <f>COUNTIFS('Raw Data'!$C:$C,'파트별 아이템별 차트'!$B253,'Raw Data'!$D:$D,'파트별 아이템별 차트'!$D253,'Raw Data'!$A:$A,'파트별 아이템별 차트'!$C253,'Raw Data'!$B:$B,'파트별 아이템별 차트'!K$2)</f>
        <v>0</v>
      </c>
      <c r="L253" s="15">
        <f>COUNTIFS('Raw Data'!$C:$C,'파트별 아이템별 차트'!$B253,'Raw Data'!$D:$D,'파트별 아이템별 차트'!$D253,'Raw Data'!$A:$A,'파트별 아이템별 차트'!$C253,'Raw Data'!$B:$B,'파트별 아이템별 차트'!L$2)</f>
        <v>0</v>
      </c>
      <c r="M253" s="15">
        <f>COUNTIFS('Raw Data'!$C:$C,'파트별 아이템별 차트'!$B253,'Raw Data'!$D:$D,'파트별 아이템별 차트'!$D253,'Raw Data'!$A:$A,'파트별 아이템별 차트'!$C253,'Raw Data'!$B:$B,'파트별 아이템별 차트'!M$2)</f>
        <v>0</v>
      </c>
      <c r="N253" s="15">
        <f>COUNTIFS('Raw Data'!$C:$C,'파트별 아이템별 차트'!$B253,'Raw Data'!$D:$D,'파트별 아이템별 차트'!$D253,'Raw Data'!$A:$A,'파트별 아이템별 차트'!$C253,'Raw Data'!$B:$B,'파트별 아이템별 차트'!N$2)</f>
        <v>1</v>
      </c>
      <c r="O253" s="15">
        <f>COUNTIFS('Raw Data'!$C:$C,'파트별 아이템별 차트'!$B253,'Raw Data'!$D:$D,'파트별 아이템별 차트'!$D253,'Raw Data'!$A:$A,'파트별 아이템별 차트'!$C253,'Raw Data'!$B:$B,'파트별 아이템별 차트'!O$2)</f>
        <v>0</v>
      </c>
      <c r="P253" s="16">
        <f>COUNTIFS('Raw Data'!$C:$C,'파트별 아이템별 차트'!$B253,'Raw Data'!$D:$D,'파트별 아이템별 차트'!$D253,'Raw Data'!$A:$A,'파트별 아이템별 차트'!$C253,'Raw Data'!$B:$B,'파트별 아이템별 차트'!P$2)</f>
        <v>0</v>
      </c>
      <c r="Q253" s="8">
        <f t="shared" si="234"/>
        <v>1</v>
      </c>
    </row>
    <row r="254" spans="1:17">
      <c r="A254" s="9">
        <f t="shared" ref="A254" si="237">A253</f>
        <v>123</v>
      </c>
      <c r="B254" s="9" t="str">
        <f>_xlfn.XLOOKUP($A254,'BACK DATA'!$A:$A,'BACK DATA'!$B:$B)</f>
        <v>분주/건조</v>
      </c>
      <c r="C254" s="9">
        <v>2023</v>
      </c>
      <c r="D254" s="9" t="str">
        <f>_xlfn.XLOOKUP($A254,'BACK DATA'!$A:$A,'BACK DATA'!$C:$C)</f>
        <v>Calprotectin</v>
      </c>
      <c r="E254" s="17">
        <f>COUNTIFS('Raw Data'!$C:$C,'파트별 아이템별 차트'!$B254,'Raw Data'!$D:$D,'파트별 아이템별 차트'!$D254,'Raw Data'!$A:$A,'파트별 아이템별 차트'!$C254,'Raw Data'!$B:$B,'파트별 아이템별 차트'!E$2)</f>
        <v>0</v>
      </c>
      <c r="F254" s="18">
        <f>COUNTIFS('Raw Data'!$C:$C,'파트별 아이템별 차트'!$B254,'Raw Data'!$D:$D,'파트별 아이템별 차트'!$D254,'Raw Data'!$A:$A,'파트별 아이템별 차트'!$C254,'Raw Data'!$B:$B,'파트별 아이템별 차트'!F$2)</f>
        <v>0</v>
      </c>
      <c r="G254" s="18">
        <f>COUNTIFS('Raw Data'!$C:$C,'파트별 아이템별 차트'!$B254,'Raw Data'!$D:$D,'파트별 아이템별 차트'!$D254,'Raw Data'!$A:$A,'파트별 아이템별 차트'!$C254,'Raw Data'!$B:$B,'파트별 아이템별 차트'!G$2)</f>
        <v>0</v>
      </c>
      <c r="H254" s="18">
        <f>COUNTIFS('Raw Data'!$C:$C,'파트별 아이템별 차트'!$B254,'Raw Data'!$D:$D,'파트별 아이템별 차트'!$D254,'Raw Data'!$A:$A,'파트별 아이템별 차트'!$C254,'Raw Data'!$B:$B,'파트별 아이템별 차트'!H$2)</f>
        <v>0</v>
      </c>
      <c r="I254" s="18">
        <f>COUNTIFS('Raw Data'!$C:$C,'파트별 아이템별 차트'!$B254,'Raw Data'!$D:$D,'파트별 아이템별 차트'!$D254,'Raw Data'!$A:$A,'파트별 아이템별 차트'!$C254,'Raw Data'!$B:$B,'파트별 아이템별 차트'!I$2)</f>
        <v>0</v>
      </c>
      <c r="J254" s="18">
        <f>COUNTIFS('Raw Data'!$C:$C,'파트별 아이템별 차트'!$B254,'Raw Data'!$D:$D,'파트별 아이템별 차트'!$D254,'Raw Data'!$A:$A,'파트별 아이템별 차트'!$C254,'Raw Data'!$B:$B,'파트별 아이템별 차트'!J$2)</f>
        <v>0</v>
      </c>
      <c r="K254" s="18">
        <f>COUNTIFS('Raw Data'!$C:$C,'파트별 아이템별 차트'!$B254,'Raw Data'!$D:$D,'파트별 아이템별 차트'!$D254,'Raw Data'!$A:$A,'파트별 아이템별 차트'!$C254,'Raw Data'!$B:$B,'파트별 아이템별 차트'!K$2)</f>
        <v>0</v>
      </c>
      <c r="L254" s="18">
        <f>COUNTIFS('Raw Data'!$C:$C,'파트별 아이템별 차트'!$B254,'Raw Data'!$D:$D,'파트별 아이템별 차트'!$D254,'Raw Data'!$A:$A,'파트별 아이템별 차트'!$C254,'Raw Data'!$B:$B,'파트별 아이템별 차트'!L$2)</f>
        <v>0</v>
      </c>
      <c r="M254" s="18">
        <f>COUNTIFS('Raw Data'!$C:$C,'파트별 아이템별 차트'!$B254,'Raw Data'!$D:$D,'파트별 아이템별 차트'!$D254,'Raw Data'!$A:$A,'파트별 아이템별 차트'!$C254,'Raw Data'!$B:$B,'파트별 아이템별 차트'!M$2)</f>
        <v>0</v>
      </c>
      <c r="N254" s="18">
        <f>COUNTIFS('Raw Data'!$C:$C,'파트별 아이템별 차트'!$B254,'Raw Data'!$D:$D,'파트별 아이템별 차트'!$D254,'Raw Data'!$A:$A,'파트별 아이템별 차트'!$C254,'Raw Data'!$B:$B,'파트별 아이템별 차트'!N$2)</f>
        <v>0</v>
      </c>
      <c r="O254" s="18">
        <f>COUNTIFS('Raw Data'!$C:$C,'파트별 아이템별 차트'!$B254,'Raw Data'!$D:$D,'파트별 아이템별 차트'!$D254,'Raw Data'!$A:$A,'파트별 아이템별 차트'!$C254,'Raw Data'!$B:$B,'파트별 아이템별 차트'!O$2)</f>
        <v>0</v>
      </c>
      <c r="P254" s="19">
        <f>COUNTIFS('Raw Data'!$C:$C,'파트별 아이템별 차트'!$B254,'Raw Data'!$D:$D,'파트별 아이템별 차트'!$D254,'Raw Data'!$A:$A,'파트별 아이템별 차트'!$C254,'Raw Data'!$B:$B,'파트별 아이템별 차트'!P$2)</f>
        <v>0</v>
      </c>
      <c r="Q254" s="10">
        <f t="shared" si="234"/>
        <v>0</v>
      </c>
    </row>
    <row r="255" spans="1:17">
      <c r="A255" s="7">
        <f t="shared" ref="A255" si="238">A253+1</f>
        <v>124</v>
      </c>
      <c r="B255" s="7" t="str">
        <f>_xlfn.XLOOKUP($A255,'BACK DATA'!$A:$A,'BACK DATA'!$B:$B)</f>
        <v>분주/건조</v>
      </c>
      <c r="C255" s="7">
        <v>2022</v>
      </c>
      <c r="D255" s="7" t="str">
        <f>_xlfn.XLOOKUP($A255,'BACK DATA'!$A:$A,'BACK DATA'!$C:$C)</f>
        <v>CRP</v>
      </c>
      <c r="E255" s="14">
        <f>COUNTIFS('Raw Data'!$C:$C,'파트별 아이템별 차트'!$B255,'Raw Data'!$D:$D,'파트별 아이템별 차트'!$D255,'Raw Data'!$A:$A,'파트별 아이템별 차트'!$C255,'Raw Data'!$B:$B,'파트별 아이템별 차트'!E$2)</f>
        <v>0</v>
      </c>
      <c r="F255" s="15">
        <f>COUNTIFS('Raw Data'!$C:$C,'파트별 아이템별 차트'!$B255,'Raw Data'!$D:$D,'파트별 아이템별 차트'!$D255,'Raw Data'!$A:$A,'파트별 아이템별 차트'!$C255,'Raw Data'!$B:$B,'파트별 아이템별 차트'!F$2)</f>
        <v>2</v>
      </c>
      <c r="G255" s="15">
        <f>COUNTIFS('Raw Data'!$C:$C,'파트별 아이템별 차트'!$B255,'Raw Data'!$D:$D,'파트별 아이템별 차트'!$D255,'Raw Data'!$A:$A,'파트별 아이템별 차트'!$C255,'Raw Data'!$B:$B,'파트별 아이템별 차트'!G$2)</f>
        <v>1</v>
      </c>
      <c r="H255" s="15">
        <f>COUNTIFS('Raw Data'!$C:$C,'파트별 아이템별 차트'!$B255,'Raw Data'!$D:$D,'파트별 아이템별 차트'!$D255,'Raw Data'!$A:$A,'파트별 아이템별 차트'!$C255,'Raw Data'!$B:$B,'파트별 아이템별 차트'!H$2)</f>
        <v>0</v>
      </c>
      <c r="I255" s="15">
        <f>COUNTIFS('Raw Data'!$C:$C,'파트별 아이템별 차트'!$B255,'Raw Data'!$D:$D,'파트별 아이템별 차트'!$D255,'Raw Data'!$A:$A,'파트별 아이템별 차트'!$C255,'Raw Data'!$B:$B,'파트별 아이템별 차트'!I$2)</f>
        <v>0</v>
      </c>
      <c r="J255" s="15">
        <f>COUNTIFS('Raw Data'!$C:$C,'파트별 아이템별 차트'!$B255,'Raw Data'!$D:$D,'파트별 아이템별 차트'!$D255,'Raw Data'!$A:$A,'파트별 아이템별 차트'!$C255,'Raw Data'!$B:$B,'파트별 아이템별 차트'!J$2)</f>
        <v>0</v>
      </c>
      <c r="K255" s="15">
        <f>COUNTIFS('Raw Data'!$C:$C,'파트별 아이템별 차트'!$B255,'Raw Data'!$D:$D,'파트별 아이템별 차트'!$D255,'Raw Data'!$A:$A,'파트별 아이템별 차트'!$C255,'Raw Data'!$B:$B,'파트별 아이템별 차트'!K$2)</f>
        <v>0</v>
      </c>
      <c r="L255" s="15">
        <f>COUNTIFS('Raw Data'!$C:$C,'파트별 아이템별 차트'!$B255,'Raw Data'!$D:$D,'파트별 아이템별 차트'!$D255,'Raw Data'!$A:$A,'파트별 아이템별 차트'!$C255,'Raw Data'!$B:$B,'파트별 아이템별 차트'!L$2)</f>
        <v>0</v>
      </c>
      <c r="M255" s="15">
        <f>COUNTIFS('Raw Data'!$C:$C,'파트별 아이템별 차트'!$B255,'Raw Data'!$D:$D,'파트별 아이템별 차트'!$D255,'Raw Data'!$A:$A,'파트별 아이템별 차트'!$C255,'Raw Data'!$B:$B,'파트별 아이템별 차트'!M$2)</f>
        <v>0</v>
      </c>
      <c r="N255" s="15">
        <f>COUNTIFS('Raw Data'!$C:$C,'파트별 아이템별 차트'!$B255,'Raw Data'!$D:$D,'파트별 아이템별 차트'!$D255,'Raw Data'!$A:$A,'파트별 아이템별 차트'!$C255,'Raw Data'!$B:$B,'파트별 아이템별 차트'!N$2)</f>
        <v>0</v>
      </c>
      <c r="O255" s="15">
        <f>COUNTIFS('Raw Data'!$C:$C,'파트별 아이템별 차트'!$B255,'Raw Data'!$D:$D,'파트별 아이템별 차트'!$D255,'Raw Data'!$A:$A,'파트별 아이템별 차트'!$C255,'Raw Data'!$B:$B,'파트별 아이템별 차트'!O$2)</f>
        <v>0</v>
      </c>
      <c r="P255" s="16">
        <f>COUNTIFS('Raw Data'!$C:$C,'파트별 아이템별 차트'!$B255,'Raw Data'!$D:$D,'파트별 아이템별 차트'!$D255,'Raw Data'!$A:$A,'파트별 아이템별 차트'!$C255,'Raw Data'!$B:$B,'파트별 아이템별 차트'!P$2)</f>
        <v>0</v>
      </c>
      <c r="Q255" s="8">
        <f t="shared" si="234"/>
        <v>3</v>
      </c>
    </row>
    <row r="256" spans="1:17">
      <c r="A256" s="9">
        <f t="shared" ref="A256" si="239">A255</f>
        <v>124</v>
      </c>
      <c r="B256" s="9" t="str">
        <f>_xlfn.XLOOKUP($A256,'BACK DATA'!$A:$A,'BACK DATA'!$B:$B)</f>
        <v>분주/건조</v>
      </c>
      <c r="C256" s="9">
        <v>2023</v>
      </c>
      <c r="D256" s="9" t="str">
        <f>_xlfn.XLOOKUP($A256,'BACK DATA'!$A:$A,'BACK DATA'!$C:$C)</f>
        <v>CRP</v>
      </c>
      <c r="E256" s="17">
        <f>COUNTIFS('Raw Data'!$C:$C,'파트별 아이템별 차트'!$B256,'Raw Data'!$D:$D,'파트별 아이템별 차트'!$D256,'Raw Data'!$A:$A,'파트별 아이템별 차트'!$C256,'Raw Data'!$B:$B,'파트별 아이템별 차트'!E$2)</f>
        <v>0</v>
      </c>
      <c r="F256" s="18">
        <f>COUNTIFS('Raw Data'!$C:$C,'파트별 아이템별 차트'!$B256,'Raw Data'!$D:$D,'파트별 아이템별 차트'!$D256,'Raw Data'!$A:$A,'파트별 아이템별 차트'!$C256,'Raw Data'!$B:$B,'파트별 아이템별 차트'!F$2)</f>
        <v>0</v>
      </c>
      <c r="G256" s="18">
        <f>COUNTIFS('Raw Data'!$C:$C,'파트별 아이템별 차트'!$B256,'Raw Data'!$D:$D,'파트별 아이템별 차트'!$D256,'Raw Data'!$A:$A,'파트별 아이템별 차트'!$C256,'Raw Data'!$B:$B,'파트별 아이템별 차트'!G$2)</f>
        <v>0</v>
      </c>
      <c r="H256" s="18">
        <f>COUNTIFS('Raw Data'!$C:$C,'파트별 아이템별 차트'!$B256,'Raw Data'!$D:$D,'파트별 아이템별 차트'!$D256,'Raw Data'!$A:$A,'파트별 아이템별 차트'!$C256,'Raw Data'!$B:$B,'파트별 아이템별 차트'!H$2)</f>
        <v>0</v>
      </c>
      <c r="I256" s="18">
        <f>COUNTIFS('Raw Data'!$C:$C,'파트별 아이템별 차트'!$B256,'Raw Data'!$D:$D,'파트별 아이템별 차트'!$D256,'Raw Data'!$A:$A,'파트별 아이템별 차트'!$C256,'Raw Data'!$B:$B,'파트별 아이템별 차트'!I$2)</f>
        <v>0</v>
      </c>
      <c r="J256" s="18">
        <f>COUNTIFS('Raw Data'!$C:$C,'파트별 아이템별 차트'!$B256,'Raw Data'!$D:$D,'파트별 아이템별 차트'!$D256,'Raw Data'!$A:$A,'파트별 아이템별 차트'!$C256,'Raw Data'!$B:$B,'파트별 아이템별 차트'!J$2)</f>
        <v>0</v>
      </c>
      <c r="K256" s="18">
        <f>COUNTIFS('Raw Data'!$C:$C,'파트별 아이템별 차트'!$B256,'Raw Data'!$D:$D,'파트별 아이템별 차트'!$D256,'Raw Data'!$A:$A,'파트별 아이템별 차트'!$C256,'Raw Data'!$B:$B,'파트별 아이템별 차트'!K$2)</f>
        <v>0</v>
      </c>
      <c r="L256" s="18">
        <f>COUNTIFS('Raw Data'!$C:$C,'파트별 아이템별 차트'!$B256,'Raw Data'!$D:$D,'파트별 아이템별 차트'!$D256,'Raw Data'!$A:$A,'파트별 아이템별 차트'!$C256,'Raw Data'!$B:$B,'파트별 아이템별 차트'!L$2)</f>
        <v>0</v>
      </c>
      <c r="M256" s="18">
        <f>COUNTIFS('Raw Data'!$C:$C,'파트별 아이템별 차트'!$B256,'Raw Data'!$D:$D,'파트별 아이템별 차트'!$D256,'Raw Data'!$A:$A,'파트별 아이템별 차트'!$C256,'Raw Data'!$B:$B,'파트별 아이템별 차트'!M$2)</f>
        <v>0</v>
      </c>
      <c r="N256" s="18">
        <f>COUNTIFS('Raw Data'!$C:$C,'파트별 아이템별 차트'!$B256,'Raw Data'!$D:$D,'파트별 아이템별 차트'!$D256,'Raw Data'!$A:$A,'파트별 아이템별 차트'!$C256,'Raw Data'!$B:$B,'파트별 아이템별 차트'!N$2)</f>
        <v>0</v>
      </c>
      <c r="O256" s="18">
        <f>COUNTIFS('Raw Data'!$C:$C,'파트별 아이템별 차트'!$B256,'Raw Data'!$D:$D,'파트별 아이템별 차트'!$D256,'Raw Data'!$A:$A,'파트별 아이템별 차트'!$C256,'Raw Data'!$B:$B,'파트별 아이템별 차트'!O$2)</f>
        <v>0</v>
      </c>
      <c r="P256" s="19">
        <f>COUNTIFS('Raw Data'!$C:$C,'파트별 아이템별 차트'!$B256,'Raw Data'!$D:$D,'파트별 아이템별 차트'!$D256,'Raw Data'!$A:$A,'파트별 아이템별 차트'!$C256,'Raw Data'!$B:$B,'파트별 아이템별 차트'!P$2)</f>
        <v>0</v>
      </c>
      <c r="Q256" s="10">
        <f t="shared" si="234"/>
        <v>0</v>
      </c>
    </row>
    <row r="257" spans="1:17">
      <c r="A257" s="7">
        <f t="shared" ref="A257" si="240">A255+1</f>
        <v>125</v>
      </c>
      <c r="B257" s="7" t="str">
        <f>_xlfn.XLOOKUP($A257,'BACK DATA'!$A:$A,'BACK DATA'!$B:$B)</f>
        <v>분주/건조</v>
      </c>
      <c r="C257" s="7">
        <v>2022</v>
      </c>
      <c r="D257" s="7" t="str">
        <f>_xlfn.XLOOKUP($A257,'BACK DATA'!$A:$A,'BACK DATA'!$C:$C)</f>
        <v>IL-6</v>
      </c>
      <c r="E257" s="14">
        <f>COUNTIFS('Raw Data'!$C:$C,'파트별 아이템별 차트'!$B257,'Raw Data'!$D:$D,'파트별 아이템별 차트'!$D257,'Raw Data'!$A:$A,'파트별 아이템별 차트'!$C257,'Raw Data'!$B:$B,'파트별 아이템별 차트'!E$2)</f>
        <v>0</v>
      </c>
      <c r="F257" s="15">
        <f>COUNTIFS('Raw Data'!$C:$C,'파트별 아이템별 차트'!$B257,'Raw Data'!$D:$D,'파트별 아이템별 차트'!$D257,'Raw Data'!$A:$A,'파트별 아이템별 차트'!$C257,'Raw Data'!$B:$B,'파트별 아이템별 차트'!F$2)</f>
        <v>1</v>
      </c>
      <c r="G257" s="15">
        <f>COUNTIFS('Raw Data'!$C:$C,'파트별 아이템별 차트'!$B257,'Raw Data'!$D:$D,'파트별 아이템별 차트'!$D257,'Raw Data'!$A:$A,'파트별 아이템별 차트'!$C257,'Raw Data'!$B:$B,'파트별 아이템별 차트'!G$2)</f>
        <v>0</v>
      </c>
      <c r="H257" s="15">
        <f>COUNTIFS('Raw Data'!$C:$C,'파트별 아이템별 차트'!$B257,'Raw Data'!$D:$D,'파트별 아이템별 차트'!$D257,'Raw Data'!$A:$A,'파트별 아이템별 차트'!$C257,'Raw Data'!$B:$B,'파트별 아이템별 차트'!H$2)</f>
        <v>0</v>
      </c>
      <c r="I257" s="15">
        <f>COUNTIFS('Raw Data'!$C:$C,'파트별 아이템별 차트'!$B257,'Raw Data'!$D:$D,'파트별 아이템별 차트'!$D257,'Raw Data'!$A:$A,'파트별 아이템별 차트'!$C257,'Raw Data'!$B:$B,'파트별 아이템별 차트'!I$2)</f>
        <v>0</v>
      </c>
      <c r="J257" s="15">
        <f>COUNTIFS('Raw Data'!$C:$C,'파트별 아이템별 차트'!$B257,'Raw Data'!$D:$D,'파트별 아이템별 차트'!$D257,'Raw Data'!$A:$A,'파트별 아이템별 차트'!$C257,'Raw Data'!$B:$B,'파트별 아이템별 차트'!J$2)</f>
        <v>0</v>
      </c>
      <c r="K257" s="15">
        <f>COUNTIFS('Raw Data'!$C:$C,'파트별 아이템별 차트'!$B257,'Raw Data'!$D:$D,'파트별 아이템별 차트'!$D257,'Raw Data'!$A:$A,'파트별 아이템별 차트'!$C257,'Raw Data'!$B:$B,'파트별 아이템별 차트'!K$2)</f>
        <v>0</v>
      </c>
      <c r="L257" s="15">
        <f>COUNTIFS('Raw Data'!$C:$C,'파트별 아이템별 차트'!$B257,'Raw Data'!$D:$D,'파트별 아이템별 차트'!$D257,'Raw Data'!$A:$A,'파트별 아이템별 차트'!$C257,'Raw Data'!$B:$B,'파트별 아이템별 차트'!L$2)</f>
        <v>0</v>
      </c>
      <c r="M257" s="15">
        <f>COUNTIFS('Raw Data'!$C:$C,'파트별 아이템별 차트'!$B257,'Raw Data'!$D:$D,'파트별 아이템별 차트'!$D257,'Raw Data'!$A:$A,'파트별 아이템별 차트'!$C257,'Raw Data'!$B:$B,'파트별 아이템별 차트'!M$2)</f>
        <v>0</v>
      </c>
      <c r="N257" s="15">
        <f>COUNTIFS('Raw Data'!$C:$C,'파트별 아이템별 차트'!$B257,'Raw Data'!$D:$D,'파트별 아이템별 차트'!$D257,'Raw Data'!$A:$A,'파트별 아이템별 차트'!$C257,'Raw Data'!$B:$B,'파트별 아이템별 차트'!N$2)</f>
        <v>0</v>
      </c>
      <c r="O257" s="15">
        <f>COUNTIFS('Raw Data'!$C:$C,'파트별 아이템별 차트'!$B257,'Raw Data'!$D:$D,'파트별 아이템별 차트'!$D257,'Raw Data'!$A:$A,'파트별 아이템별 차트'!$C257,'Raw Data'!$B:$B,'파트별 아이템별 차트'!O$2)</f>
        <v>0</v>
      </c>
      <c r="P257" s="16">
        <f>COUNTIFS('Raw Data'!$C:$C,'파트별 아이템별 차트'!$B257,'Raw Data'!$D:$D,'파트별 아이템별 차트'!$D257,'Raw Data'!$A:$A,'파트별 아이템별 차트'!$C257,'Raw Data'!$B:$B,'파트별 아이템별 차트'!P$2)</f>
        <v>0</v>
      </c>
      <c r="Q257" s="8">
        <f t="shared" si="234"/>
        <v>1</v>
      </c>
    </row>
    <row r="258" spans="1:17">
      <c r="A258" s="9">
        <f t="shared" ref="A258" si="241">A257</f>
        <v>125</v>
      </c>
      <c r="B258" s="9" t="str">
        <f>_xlfn.XLOOKUP($A258,'BACK DATA'!$A:$A,'BACK DATA'!$B:$B)</f>
        <v>분주/건조</v>
      </c>
      <c r="C258" s="9">
        <v>2023</v>
      </c>
      <c r="D258" s="9" t="str">
        <f>_xlfn.XLOOKUP($A258,'BACK DATA'!$A:$A,'BACK DATA'!$C:$C)</f>
        <v>IL-6</v>
      </c>
      <c r="E258" s="17">
        <f>COUNTIFS('Raw Data'!$C:$C,'파트별 아이템별 차트'!$B258,'Raw Data'!$D:$D,'파트별 아이템별 차트'!$D258,'Raw Data'!$A:$A,'파트별 아이템별 차트'!$C258,'Raw Data'!$B:$B,'파트별 아이템별 차트'!E$2)</f>
        <v>0</v>
      </c>
      <c r="F258" s="18">
        <f>COUNTIFS('Raw Data'!$C:$C,'파트별 아이템별 차트'!$B258,'Raw Data'!$D:$D,'파트별 아이템별 차트'!$D258,'Raw Data'!$A:$A,'파트별 아이템별 차트'!$C258,'Raw Data'!$B:$B,'파트별 아이템별 차트'!F$2)</f>
        <v>0</v>
      </c>
      <c r="G258" s="18">
        <f>COUNTIFS('Raw Data'!$C:$C,'파트별 아이템별 차트'!$B258,'Raw Data'!$D:$D,'파트별 아이템별 차트'!$D258,'Raw Data'!$A:$A,'파트별 아이템별 차트'!$C258,'Raw Data'!$B:$B,'파트별 아이템별 차트'!G$2)</f>
        <v>0</v>
      </c>
      <c r="H258" s="18">
        <f>COUNTIFS('Raw Data'!$C:$C,'파트별 아이템별 차트'!$B258,'Raw Data'!$D:$D,'파트별 아이템별 차트'!$D258,'Raw Data'!$A:$A,'파트별 아이템별 차트'!$C258,'Raw Data'!$B:$B,'파트별 아이템별 차트'!H$2)</f>
        <v>0</v>
      </c>
      <c r="I258" s="18">
        <f>COUNTIFS('Raw Data'!$C:$C,'파트별 아이템별 차트'!$B258,'Raw Data'!$D:$D,'파트별 아이템별 차트'!$D258,'Raw Data'!$A:$A,'파트별 아이템별 차트'!$C258,'Raw Data'!$B:$B,'파트별 아이템별 차트'!I$2)</f>
        <v>0</v>
      </c>
      <c r="J258" s="18">
        <f>COUNTIFS('Raw Data'!$C:$C,'파트별 아이템별 차트'!$B258,'Raw Data'!$D:$D,'파트별 아이템별 차트'!$D258,'Raw Data'!$A:$A,'파트별 아이템별 차트'!$C258,'Raw Data'!$B:$B,'파트별 아이템별 차트'!J$2)</f>
        <v>0</v>
      </c>
      <c r="K258" s="18">
        <f>COUNTIFS('Raw Data'!$C:$C,'파트별 아이템별 차트'!$B258,'Raw Data'!$D:$D,'파트별 아이템별 차트'!$D258,'Raw Data'!$A:$A,'파트별 아이템별 차트'!$C258,'Raw Data'!$B:$B,'파트별 아이템별 차트'!K$2)</f>
        <v>0</v>
      </c>
      <c r="L258" s="18">
        <f>COUNTIFS('Raw Data'!$C:$C,'파트별 아이템별 차트'!$B258,'Raw Data'!$D:$D,'파트별 아이템별 차트'!$D258,'Raw Data'!$A:$A,'파트별 아이템별 차트'!$C258,'Raw Data'!$B:$B,'파트별 아이템별 차트'!L$2)</f>
        <v>0</v>
      </c>
      <c r="M258" s="18">
        <f>COUNTIFS('Raw Data'!$C:$C,'파트별 아이템별 차트'!$B258,'Raw Data'!$D:$D,'파트별 아이템별 차트'!$D258,'Raw Data'!$A:$A,'파트별 아이템별 차트'!$C258,'Raw Data'!$B:$B,'파트별 아이템별 차트'!M$2)</f>
        <v>0</v>
      </c>
      <c r="N258" s="18">
        <f>COUNTIFS('Raw Data'!$C:$C,'파트별 아이템별 차트'!$B258,'Raw Data'!$D:$D,'파트별 아이템별 차트'!$D258,'Raw Data'!$A:$A,'파트별 아이템별 차트'!$C258,'Raw Data'!$B:$B,'파트별 아이템별 차트'!N$2)</f>
        <v>0</v>
      </c>
      <c r="O258" s="18">
        <f>COUNTIFS('Raw Data'!$C:$C,'파트별 아이템별 차트'!$B258,'Raw Data'!$D:$D,'파트별 아이템별 차트'!$D258,'Raw Data'!$A:$A,'파트별 아이템별 차트'!$C258,'Raw Data'!$B:$B,'파트별 아이템별 차트'!O$2)</f>
        <v>0</v>
      </c>
      <c r="P258" s="19">
        <f>COUNTIFS('Raw Data'!$C:$C,'파트별 아이템별 차트'!$B258,'Raw Data'!$D:$D,'파트별 아이템별 차트'!$D258,'Raw Data'!$A:$A,'파트별 아이템별 차트'!$C258,'Raw Data'!$B:$B,'파트별 아이템별 차트'!P$2)</f>
        <v>0</v>
      </c>
      <c r="Q258" s="10">
        <f t="shared" si="234"/>
        <v>0</v>
      </c>
    </row>
    <row r="259" spans="1:17">
      <c r="A259" s="7">
        <f t="shared" ref="A259:A271" si="242">A257+1</f>
        <v>126</v>
      </c>
      <c r="B259" s="7" t="str">
        <f>_xlfn.XLOOKUP($A259,'BACK DATA'!$A:$A,'BACK DATA'!$B:$B)</f>
        <v>분주/건조</v>
      </c>
      <c r="C259" s="7">
        <v>2022</v>
      </c>
      <c r="D259" s="7" t="str">
        <f>_xlfn.XLOOKUP($A259,'BACK DATA'!$A:$A,'BACK DATA'!$C:$C)</f>
        <v>Microalbumin</v>
      </c>
      <c r="E259" s="14">
        <f>COUNTIFS('Raw Data'!$C:$C,'파트별 아이템별 차트'!$B259,'Raw Data'!$D:$D,'파트별 아이템별 차트'!$D259,'Raw Data'!$A:$A,'파트별 아이템별 차트'!$C259,'Raw Data'!$B:$B,'파트별 아이템별 차트'!E$2)</f>
        <v>0</v>
      </c>
      <c r="F259" s="15">
        <f>COUNTIFS('Raw Data'!$C:$C,'파트별 아이템별 차트'!$B259,'Raw Data'!$D:$D,'파트별 아이템별 차트'!$D259,'Raw Data'!$A:$A,'파트별 아이템별 차트'!$C259,'Raw Data'!$B:$B,'파트별 아이템별 차트'!F$2)</f>
        <v>1</v>
      </c>
      <c r="G259" s="15">
        <f>COUNTIFS('Raw Data'!$C:$C,'파트별 아이템별 차트'!$B259,'Raw Data'!$D:$D,'파트별 아이템별 차트'!$D259,'Raw Data'!$A:$A,'파트별 아이템별 차트'!$C259,'Raw Data'!$B:$B,'파트별 아이템별 차트'!G$2)</f>
        <v>0</v>
      </c>
      <c r="H259" s="15">
        <f>COUNTIFS('Raw Data'!$C:$C,'파트별 아이템별 차트'!$B259,'Raw Data'!$D:$D,'파트별 아이템별 차트'!$D259,'Raw Data'!$A:$A,'파트별 아이템별 차트'!$C259,'Raw Data'!$B:$B,'파트별 아이템별 차트'!H$2)</f>
        <v>0</v>
      </c>
      <c r="I259" s="15">
        <f>COUNTIFS('Raw Data'!$C:$C,'파트별 아이템별 차트'!$B259,'Raw Data'!$D:$D,'파트별 아이템별 차트'!$D259,'Raw Data'!$A:$A,'파트별 아이템별 차트'!$C259,'Raw Data'!$B:$B,'파트별 아이템별 차트'!I$2)</f>
        <v>0</v>
      </c>
      <c r="J259" s="15">
        <f>COUNTIFS('Raw Data'!$C:$C,'파트별 아이템별 차트'!$B259,'Raw Data'!$D:$D,'파트별 아이템별 차트'!$D259,'Raw Data'!$A:$A,'파트별 아이템별 차트'!$C259,'Raw Data'!$B:$B,'파트별 아이템별 차트'!J$2)</f>
        <v>0</v>
      </c>
      <c r="K259" s="15">
        <f>COUNTIFS('Raw Data'!$C:$C,'파트별 아이템별 차트'!$B259,'Raw Data'!$D:$D,'파트별 아이템별 차트'!$D259,'Raw Data'!$A:$A,'파트별 아이템별 차트'!$C259,'Raw Data'!$B:$B,'파트별 아이템별 차트'!K$2)</f>
        <v>0</v>
      </c>
      <c r="L259" s="15">
        <f>COUNTIFS('Raw Data'!$C:$C,'파트별 아이템별 차트'!$B259,'Raw Data'!$D:$D,'파트별 아이템별 차트'!$D259,'Raw Data'!$A:$A,'파트별 아이템별 차트'!$C259,'Raw Data'!$B:$B,'파트별 아이템별 차트'!L$2)</f>
        <v>0</v>
      </c>
      <c r="M259" s="15">
        <f>COUNTIFS('Raw Data'!$C:$C,'파트별 아이템별 차트'!$B259,'Raw Data'!$D:$D,'파트별 아이템별 차트'!$D259,'Raw Data'!$A:$A,'파트별 아이템별 차트'!$C259,'Raw Data'!$B:$B,'파트별 아이템별 차트'!M$2)</f>
        <v>0</v>
      </c>
      <c r="N259" s="15">
        <f>COUNTIFS('Raw Data'!$C:$C,'파트별 아이템별 차트'!$B259,'Raw Data'!$D:$D,'파트별 아이템별 차트'!$D259,'Raw Data'!$A:$A,'파트별 아이템별 차트'!$C259,'Raw Data'!$B:$B,'파트별 아이템별 차트'!N$2)</f>
        <v>0</v>
      </c>
      <c r="O259" s="15">
        <f>COUNTIFS('Raw Data'!$C:$C,'파트별 아이템별 차트'!$B259,'Raw Data'!$D:$D,'파트별 아이템별 차트'!$D259,'Raw Data'!$A:$A,'파트별 아이템별 차트'!$C259,'Raw Data'!$B:$B,'파트별 아이템별 차트'!O$2)</f>
        <v>0</v>
      </c>
      <c r="P259" s="16">
        <f>COUNTIFS('Raw Data'!$C:$C,'파트별 아이템별 차트'!$B259,'Raw Data'!$D:$D,'파트별 아이템별 차트'!$D259,'Raw Data'!$A:$A,'파트별 아이템별 차트'!$C259,'Raw Data'!$B:$B,'파트별 아이템별 차트'!P$2)</f>
        <v>0</v>
      </c>
      <c r="Q259" s="8">
        <f t="shared" si="234"/>
        <v>1</v>
      </c>
    </row>
    <row r="260" spans="1:17">
      <c r="A260" s="9">
        <f t="shared" ref="A260" si="243">A259</f>
        <v>126</v>
      </c>
      <c r="B260" s="9" t="str">
        <f>_xlfn.XLOOKUP($A260,'BACK DATA'!$A:$A,'BACK DATA'!$B:$B)</f>
        <v>분주/건조</v>
      </c>
      <c r="C260" s="9">
        <v>2023</v>
      </c>
      <c r="D260" s="9" t="str">
        <f>_xlfn.XLOOKUP($A260,'BACK DATA'!$A:$A,'BACK DATA'!$C:$C)</f>
        <v>Microalbumin</v>
      </c>
      <c r="E260" s="17">
        <f>COUNTIFS('Raw Data'!$C:$C,'파트별 아이템별 차트'!$B260,'Raw Data'!$D:$D,'파트별 아이템별 차트'!$D260,'Raw Data'!$A:$A,'파트별 아이템별 차트'!$C260,'Raw Data'!$B:$B,'파트별 아이템별 차트'!E$2)</f>
        <v>0</v>
      </c>
      <c r="F260" s="18">
        <f>COUNTIFS('Raw Data'!$C:$C,'파트별 아이템별 차트'!$B260,'Raw Data'!$D:$D,'파트별 아이템별 차트'!$D260,'Raw Data'!$A:$A,'파트별 아이템별 차트'!$C260,'Raw Data'!$B:$B,'파트별 아이템별 차트'!F$2)</f>
        <v>0</v>
      </c>
      <c r="G260" s="18">
        <f>COUNTIFS('Raw Data'!$C:$C,'파트별 아이템별 차트'!$B260,'Raw Data'!$D:$D,'파트별 아이템별 차트'!$D260,'Raw Data'!$A:$A,'파트별 아이템별 차트'!$C260,'Raw Data'!$B:$B,'파트별 아이템별 차트'!G$2)</f>
        <v>0</v>
      </c>
      <c r="H260" s="18">
        <f>COUNTIFS('Raw Data'!$C:$C,'파트별 아이템별 차트'!$B260,'Raw Data'!$D:$D,'파트별 아이템별 차트'!$D260,'Raw Data'!$A:$A,'파트별 아이템별 차트'!$C260,'Raw Data'!$B:$B,'파트별 아이템별 차트'!H$2)</f>
        <v>0</v>
      </c>
      <c r="I260" s="18">
        <f>COUNTIFS('Raw Data'!$C:$C,'파트별 아이템별 차트'!$B260,'Raw Data'!$D:$D,'파트별 아이템별 차트'!$D260,'Raw Data'!$A:$A,'파트별 아이템별 차트'!$C260,'Raw Data'!$B:$B,'파트별 아이템별 차트'!I$2)</f>
        <v>0</v>
      </c>
      <c r="J260" s="18">
        <f>COUNTIFS('Raw Data'!$C:$C,'파트별 아이템별 차트'!$B260,'Raw Data'!$D:$D,'파트별 아이템별 차트'!$D260,'Raw Data'!$A:$A,'파트별 아이템별 차트'!$C260,'Raw Data'!$B:$B,'파트별 아이템별 차트'!J$2)</f>
        <v>0</v>
      </c>
      <c r="K260" s="18">
        <f>COUNTIFS('Raw Data'!$C:$C,'파트별 아이템별 차트'!$B260,'Raw Data'!$D:$D,'파트별 아이템별 차트'!$D260,'Raw Data'!$A:$A,'파트별 아이템별 차트'!$C260,'Raw Data'!$B:$B,'파트별 아이템별 차트'!K$2)</f>
        <v>0</v>
      </c>
      <c r="L260" s="18">
        <f>COUNTIFS('Raw Data'!$C:$C,'파트별 아이템별 차트'!$B260,'Raw Data'!$D:$D,'파트별 아이템별 차트'!$D260,'Raw Data'!$A:$A,'파트별 아이템별 차트'!$C260,'Raw Data'!$B:$B,'파트별 아이템별 차트'!L$2)</f>
        <v>0</v>
      </c>
      <c r="M260" s="18">
        <f>COUNTIFS('Raw Data'!$C:$C,'파트별 아이템별 차트'!$B260,'Raw Data'!$D:$D,'파트별 아이템별 차트'!$D260,'Raw Data'!$A:$A,'파트별 아이템별 차트'!$C260,'Raw Data'!$B:$B,'파트별 아이템별 차트'!M$2)</f>
        <v>0</v>
      </c>
      <c r="N260" s="18">
        <f>COUNTIFS('Raw Data'!$C:$C,'파트별 아이템별 차트'!$B260,'Raw Data'!$D:$D,'파트별 아이템별 차트'!$D260,'Raw Data'!$A:$A,'파트별 아이템별 차트'!$C260,'Raw Data'!$B:$B,'파트별 아이템별 차트'!N$2)</f>
        <v>0</v>
      </c>
      <c r="O260" s="18">
        <f>COUNTIFS('Raw Data'!$C:$C,'파트별 아이템별 차트'!$B260,'Raw Data'!$D:$D,'파트별 아이템별 차트'!$D260,'Raw Data'!$A:$A,'파트별 아이템별 차트'!$C260,'Raw Data'!$B:$B,'파트별 아이템별 차트'!O$2)</f>
        <v>0</v>
      </c>
      <c r="P260" s="19">
        <f>COUNTIFS('Raw Data'!$C:$C,'파트별 아이템별 차트'!$B260,'Raw Data'!$D:$D,'파트별 아이템별 차트'!$D260,'Raw Data'!$A:$A,'파트별 아이템별 차트'!$C260,'Raw Data'!$B:$B,'파트별 아이템별 차트'!P$2)</f>
        <v>0</v>
      </c>
      <c r="Q260" s="10">
        <f t="shared" si="234"/>
        <v>0</v>
      </c>
    </row>
    <row r="261" spans="1:17">
      <c r="A261" s="7">
        <f t="shared" si="242"/>
        <v>127</v>
      </c>
      <c r="B261" s="7" t="str">
        <f>_xlfn.XLOOKUP($A261,'BACK DATA'!$A:$A,'BACK DATA'!$B:$B)</f>
        <v>분주/건조</v>
      </c>
      <c r="C261" s="7">
        <v>2022</v>
      </c>
      <c r="D261" s="7" t="str">
        <f>_xlfn.XLOOKUP($A261,'BACK DATA'!$A:$A,'BACK DATA'!$C:$C)</f>
        <v>PSA</v>
      </c>
      <c r="E261" s="14">
        <f>COUNTIFS('Raw Data'!$C:$C,'파트별 아이템별 차트'!$B261,'Raw Data'!$D:$D,'파트별 아이템별 차트'!$D261,'Raw Data'!$A:$A,'파트별 아이템별 차트'!$C261,'Raw Data'!$B:$B,'파트별 아이템별 차트'!E$2)</f>
        <v>0</v>
      </c>
      <c r="F261" s="15">
        <f>COUNTIFS('Raw Data'!$C:$C,'파트별 아이템별 차트'!$B261,'Raw Data'!$D:$D,'파트별 아이템별 차트'!$D261,'Raw Data'!$A:$A,'파트별 아이템별 차트'!$C261,'Raw Data'!$B:$B,'파트별 아이템별 차트'!F$2)</f>
        <v>1</v>
      </c>
      <c r="G261" s="15">
        <f>COUNTIFS('Raw Data'!$C:$C,'파트별 아이템별 차트'!$B261,'Raw Data'!$D:$D,'파트별 아이템별 차트'!$D261,'Raw Data'!$A:$A,'파트별 아이템별 차트'!$C261,'Raw Data'!$B:$B,'파트별 아이템별 차트'!G$2)</f>
        <v>0</v>
      </c>
      <c r="H261" s="15">
        <f>COUNTIFS('Raw Data'!$C:$C,'파트별 아이템별 차트'!$B261,'Raw Data'!$D:$D,'파트별 아이템별 차트'!$D261,'Raw Data'!$A:$A,'파트별 아이템별 차트'!$C261,'Raw Data'!$B:$B,'파트별 아이템별 차트'!H$2)</f>
        <v>0</v>
      </c>
      <c r="I261" s="15">
        <f>COUNTIFS('Raw Data'!$C:$C,'파트별 아이템별 차트'!$B261,'Raw Data'!$D:$D,'파트별 아이템별 차트'!$D261,'Raw Data'!$A:$A,'파트별 아이템별 차트'!$C261,'Raw Data'!$B:$B,'파트별 아이템별 차트'!I$2)</f>
        <v>0</v>
      </c>
      <c r="J261" s="15">
        <f>COUNTIFS('Raw Data'!$C:$C,'파트별 아이템별 차트'!$B261,'Raw Data'!$D:$D,'파트별 아이템별 차트'!$D261,'Raw Data'!$A:$A,'파트별 아이템별 차트'!$C261,'Raw Data'!$B:$B,'파트별 아이템별 차트'!J$2)</f>
        <v>0</v>
      </c>
      <c r="K261" s="15">
        <f>COUNTIFS('Raw Data'!$C:$C,'파트별 아이템별 차트'!$B261,'Raw Data'!$D:$D,'파트별 아이템별 차트'!$D261,'Raw Data'!$A:$A,'파트별 아이템별 차트'!$C261,'Raw Data'!$B:$B,'파트별 아이템별 차트'!K$2)</f>
        <v>0</v>
      </c>
      <c r="L261" s="15">
        <f>COUNTIFS('Raw Data'!$C:$C,'파트별 아이템별 차트'!$B261,'Raw Data'!$D:$D,'파트별 아이템별 차트'!$D261,'Raw Data'!$A:$A,'파트별 아이템별 차트'!$C261,'Raw Data'!$B:$B,'파트별 아이템별 차트'!L$2)</f>
        <v>0</v>
      </c>
      <c r="M261" s="15">
        <f>COUNTIFS('Raw Data'!$C:$C,'파트별 아이템별 차트'!$B261,'Raw Data'!$D:$D,'파트별 아이템별 차트'!$D261,'Raw Data'!$A:$A,'파트별 아이템별 차트'!$C261,'Raw Data'!$B:$B,'파트별 아이템별 차트'!M$2)</f>
        <v>0</v>
      </c>
      <c r="N261" s="15">
        <f>COUNTIFS('Raw Data'!$C:$C,'파트별 아이템별 차트'!$B261,'Raw Data'!$D:$D,'파트별 아이템별 차트'!$D261,'Raw Data'!$A:$A,'파트별 아이템별 차트'!$C261,'Raw Data'!$B:$B,'파트별 아이템별 차트'!N$2)</f>
        <v>0</v>
      </c>
      <c r="O261" s="15">
        <f>COUNTIFS('Raw Data'!$C:$C,'파트별 아이템별 차트'!$B261,'Raw Data'!$D:$D,'파트별 아이템별 차트'!$D261,'Raw Data'!$A:$A,'파트별 아이템별 차트'!$C261,'Raw Data'!$B:$B,'파트별 아이템별 차트'!O$2)</f>
        <v>0</v>
      </c>
      <c r="P261" s="16">
        <f>COUNTIFS('Raw Data'!$C:$C,'파트별 아이템별 차트'!$B261,'Raw Data'!$D:$D,'파트별 아이템별 차트'!$D261,'Raw Data'!$A:$A,'파트별 아이템별 차트'!$C261,'Raw Data'!$B:$B,'파트별 아이템별 차트'!P$2)</f>
        <v>0</v>
      </c>
      <c r="Q261" s="8">
        <f t="shared" si="234"/>
        <v>1</v>
      </c>
    </row>
    <row r="262" spans="1:17">
      <c r="A262" s="9">
        <f t="shared" ref="A262" si="244">A261</f>
        <v>127</v>
      </c>
      <c r="B262" s="9" t="str">
        <f>_xlfn.XLOOKUP($A262,'BACK DATA'!$A:$A,'BACK DATA'!$B:$B)</f>
        <v>분주/건조</v>
      </c>
      <c r="C262" s="9">
        <v>2023</v>
      </c>
      <c r="D262" s="9" t="str">
        <f>_xlfn.XLOOKUP($A262,'BACK DATA'!$A:$A,'BACK DATA'!$C:$C)</f>
        <v>PSA</v>
      </c>
      <c r="E262" s="17">
        <f>COUNTIFS('Raw Data'!$C:$C,'파트별 아이템별 차트'!$B262,'Raw Data'!$D:$D,'파트별 아이템별 차트'!$D262,'Raw Data'!$A:$A,'파트별 아이템별 차트'!$C262,'Raw Data'!$B:$B,'파트별 아이템별 차트'!E$2)</f>
        <v>0</v>
      </c>
      <c r="F262" s="18">
        <f>COUNTIFS('Raw Data'!$C:$C,'파트별 아이템별 차트'!$B262,'Raw Data'!$D:$D,'파트별 아이템별 차트'!$D262,'Raw Data'!$A:$A,'파트별 아이템별 차트'!$C262,'Raw Data'!$B:$B,'파트별 아이템별 차트'!F$2)</f>
        <v>0</v>
      </c>
      <c r="G262" s="18">
        <f>COUNTIFS('Raw Data'!$C:$C,'파트별 아이템별 차트'!$B262,'Raw Data'!$D:$D,'파트별 아이템별 차트'!$D262,'Raw Data'!$A:$A,'파트별 아이템별 차트'!$C262,'Raw Data'!$B:$B,'파트별 아이템별 차트'!G$2)</f>
        <v>0</v>
      </c>
      <c r="H262" s="18">
        <f>COUNTIFS('Raw Data'!$C:$C,'파트별 아이템별 차트'!$B262,'Raw Data'!$D:$D,'파트별 아이템별 차트'!$D262,'Raw Data'!$A:$A,'파트별 아이템별 차트'!$C262,'Raw Data'!$B:$B,'파트별 아이템별 차트'!H$2)</f>
        <v>0</v>
      </c>
      <c r="I262" s="18">
        <f>COUNTIFS('Raw Data'!$C:$C,'파트별 아이템별 차트'!$B262,'Raw Data'!$D:$D,'파트별 아이템별 차트'!$D262,'Raw Data'!$A:$A,'파트별 아이템별 차트'!$C262,'Raw Data'!$B:$B,'파트별 아이템별 차트'!I$2)</f>
        <v>0</v>
      </c>
      <c r="J262" s="18">
        <f>COUNTIFS('Raw Data'!$C:$C,'파트별 아이템별 차트'!$B262,'Raw Data'!$D:$D,'파트별 아이템별 차트'!$D262,'Raw Data'!$A:$A,'파트별 아이템별 차트'!$C262,'Raw Data'!$B:$B,'파트별 아이템별 차트'!J$2)</f>
        <v>0</v>
      </c>
      <c r="K262" s="18">
        <f>COUNTIFS('Raw Data'!$C:$C,'파트별 아이템별 차트'!$B262,'Raw Data'!$D:$D,'파트별 아이템별 차트'!$D262,'Raw Data'!$A:$A,'파트별 아이템별 차트'!$C262,'Raw Data'!$B:$B,'파트별 아이템별 차트'!K$2)</f>
        <v>0</v>
      </c>
      <c r="L262" s="18">
        <f>COUNTIFS('Raw Data'!$C:$C,'파트별 아이템별 차트'!$B262,'Raw Data'!$D:$D,'파트별 아이템별 차트'!$D262,'Raw Data'!$A:$A,'파트별 아이템별 차트'!$C262,'Raw Data'!$B:$B,'파트별 아이템별 차트'!L$2)</f>
        <v>0</v>
      </c>
      <c r="M262" s="18">
        <f>COUNTIFS('Raw Data'!$C:$C,'파트별 아이템별 차트'!$B262,'Raw Data'!$D:$D,'파트별 아이템별 차트'!$D262,'Raw Data'!$A:$A,'파트별 아이템별 차트'!$C262,'Raw Data'!$B:$B,'파트별 아이템별 차트'!M$2)</f>
        <v>0</v>
      </c>
      <c r="N262" s="18">
        <f>COUNTIFS('Raw Data'!$C:$C,'파트별 아이템별 차트'!$B262,'Raw Data'!$D:$D,'파트별 아이템별 차트'!$D262,'Raw Data'!$A:$A,'파트별 아이템별 차트'!$C262,'Raw Data'!$B:$B,'파트별 아이템별 차트'!N$2)</f>
        <v>0</v>
      </c>
      <c r="O262" s="18">
        <f>COUNTIFS('Raw Data'!$C:$C,'파트별 아이템별 차트'!$B262,'Raw Data'!$D:$D,'파트별 아이템별 차트'!$D262,'Raw Data'!$A:$A,'파트별 아이템별 차트'!$C262,'Raw Data'!$B:$B,'파트별 아이템별 차트'!O$2)</f>
        <v>0</v>
      </c>
      <c r="P262" s="19">
        <f>COUNTIFS('Raw Data'!$C:$C,'파트별 아이템별 차트'!$B262,'Raw Data'!$D:$D,'파트별 아이템별 차트'!$D262,'Raw Data'!$A:$A,'파트별 아이템별 차트'!$C262,'Raw Data'!$B:$B,'파트별 아이템별 차트'!P$2)</f>
        <v>0</v>
      </c>
      <c r="Q262" s="10">
        <f t="shared" si="234"/>
        <v>0</v>
      </c>
    </row>
    <row r="263" spans="1:17">
      <c r="A263" s="7">
        <f t="shared" si="242"/>
        <v>128</v>
      </c>
      <c r="B263" s="7" t="str">
        <f>_xlfn.XLOOKUP($A263,'BACK DATA'!$A:$A,'BACK DATA'!$B:$B)</f>
        <v>분주/건조</v>
      </c>
      <c r="C263" s="7">
        <v>2022</v>
      </c>
      <c r="D263" s="7" t="str">
        <f>_xlfn.XLOOKUP($A263,'BACK DATA'!$A:$A,'BACK DATA'!$C:$C)</f>
        <v>T4</v>
      </c>
      <c r="E263" s="14">
        <f>COUNTIFS('Raw Data'!$C:$C,'파트별 아이템별 차트'!$B263,'Raw Data'!$D:$D,'파트별 아이템별 차트'!$D263,'Raw Data'!$A:$A,'파트별 아이템별 차트'!$C263,'Raw Data'!$B:$B,'파트별 아이템별 차트'!E$2)</f>
        <v>0</v>
      </c>
      <c r="F263" s="15">
        <f>COUNTIFS('Raw Data'!$C:$C,'파트별 아이템별 차트'!$B263,'Raw Data'!$D:$D,'파트별 아이템별 차트'!$D263,'Raw Data'!$A:$A,'파트별 아이템별 차트'!$C263,'Raw Data'!$B:$B,'파트별 아이템별 차트'!F$2)</f>
        <v>1</v>
      </c>
      <c r="G263" s="15">
        <f>COUNTIFS('Raw Data'!$C:$C,'파트별 아이템별 차트'!$B263,'Raw Data'!$D:$D,'파트별 아이템별 차트'!$D263,'Raw Data'!$A:$A,'파트별 아이템별 차트'!$C263,'Raw Data'!$B:$B,'파트별 아이템별 차트'!G$2)</f>
        <v>0</v>
      </c>
      <c r="H263" s="15">
        <f>COUNTIFS('Raw Data'!$C:$C,'파트별 아이템별 차트'!$B263,'Raw Data'!$D:$D,'파트별 아이템별 차트'!$D263,'Raw Data'!$A:$A,'파트별 아이템별 차트'!$C263,'Raw Data'!$B:$B,'파트별 아이템별 차트'!H$2)</f>
        <v>0</v>
      </c>
      <c r="I263" s="15">
        <f>COUNTIFS('Raw Data'!$C:$C,'파트별 아이템별 차트'!$B263,'Raw Data'!$D:$D,'파트별 아이템별 차트'!$D263,'Raw Data'!$A:$A,'파트별 아이템별 차트'!$C263,'Raw Data'!$B:$B,'파트별 아이템별 차트'!I$2)</f>
        <v>0</v>
      </c>
      <c r="J263" s="15">
        <f>COUNTIFS('Raw Data'!$C:$C,'파트별 아이템별 차트'!$B263,'Raw Data'!$D:$D,'파트별 아이템별 차트'!$D263,'Raw Data'!$A:$A,'파트별 아이템별 차트'!$C263,'Raw Data'!$B:$B,'파트별 아이템별 차트'!J$2)</f>
        <v>0</v>
      </c>
      <c r="K263" s="15">
        <f>COUNTIFS('Raw Data'!$C:$C,'파트별 아이템별 차트'!$B263,'Raw Data'!$D:$D,'파트별 아이템별 차트'!$D263,'Raw Data'!$A:$A,'파트별 아이템별 차트'!$C263,'Raw Data'!$B:$B,'파트별 아이템별 차트'!K$2)</f>
        <v>0</v>
      </c>
      <c r="L263" s="15">
        <f>COUNTIFS('Raw Data'!$C:$C,'파트별 아이템별 차트'!$B263,'Raw Data'!$D:$D,'파트별 아이템별 차트'!$D263,'Raw Data'!$A:$A,'파트별 아이템별 차트'!$C263,'Raw Data'!$B:$B,'파트별 아이템별 차트'!L$2)</f>
        <v>0</v>
      </c>
      <c r="M263" s="15">
        <f>COUNTIFS('Raw Data'!$C:$C,'파트별 아이템별 차트'!$B263,'Raw Data'!$D:$D,'파트별 아이템별 차트'!$D263,'Raw Data'!$A:$A,'파트별 아이템별 차트'!$C263,'Raw Data'!$B:$B,'파트별 아이템별 차트'!M$2)</f>
        <v>0</v>
      </c>
      <c r="N263" s="15">
        <f>COUNTIFS('Raw Data'!$C:$C,'파트별 아이템별 차트'!$B263,'Raw Data'!$D:$D,'파트별 아이템별 차트'!$D263,'Raw Data'!$A:$A,'파트별 아이템별 차트'!$C263,'Raw Data'!$B:$B,'파트별 아이템별 차트'!N$2)</f>
        <v>0</v>
      </c>
      <c r="O263" s="15">
        <f>COUNTIFS('Raw Data'!$C:$C,'파트별 아이템별 차트'!$B263,'Raw Data'!$D:$D,'파트별 아이템별 차트'!$D263,'Raw Data'!$A:$A,'파트별 아이템별 차트'!$C263,'Raw Data'!$B:$B,'파트별 아이템별 차트'!O$2)</f>
        <v>0</v>
      </c>
      <c r="P263" s="16">
        <f>COUNTIFS('Raw Data'!$C:$C,'파트별 아이템별 차트'!$B263,'Raw Data'!$D:$D,'파트별 아이템별 차트'!$D263,'Raw Data'!$A:$A,'파트별 아이템별 차트'!$C263,'Raw Data'!$B:$B,'파트별 아이템별 차트'!P$2)</f>
        <v>0</v>
      </c>
      <c r="Q263" s="8">
        <f t="shared" si="234"/>
        <v>1</v>
      </c>
    </row>
    <row r="264" spans="1:17">
      <c r="A264" s="9">
        <f t="shared" ref="A264" si="245">A263</f>
        <v>128</v>
      </c>
      <c r="B264" s="9" t="str">
        <f>_xlfn.XLOOKUP($A264,'BACK DATA'!$A:$A,'BACK DATA'!$B:$B)</f>
        <v>분주/건조</v>
      </c>
      <c r="C264" s="9">
        <v>2023</v>
      </c>
      <c r="D264" s="9" t="str">
        <f>_xlfn.XLOOKUP($A264,'BACK DATA'!$A:$A,'BACK DATA'!$C:$C)</f>
        <v>T4</v>
      </c>
      <c r="E264" s="17">
        <f>COUNTIFS('Raw Data'!$C:$C,'파트별 아이템별 차트'!$B264,'Raw Data'!$D:$D,'파트별 아이템별 차트'!$D264,'Raw Data'!$A:$A,'파트별 아이템별 차트'!$C264,'Raw Data'!$B:$B,'파트별 아이템별 차트'!E$2)</f>
        <v>0</v>
      </c>
      <c r="F264" s="18">
        <f>COUNTIFS('Raw Data'!$C:$C,'파트별 아이템별 차트'!$B264,'Raw Data'!$D:$D,'파트별 아이템별 차트'!$D264,'Raw Data'!$A:$A,'파트별 아이템별 차트'!$C264,'Raw Data'!$B:$B,'파트별 아이템별 차트'!F$2)</f>
        <v>0</v>
      </c>
      <c r="G264" s="18">
        <f>COUNTIFS('Raw Data'!$C:$C,'파트별 아이템별 차트'!$B264,'Raw Data'!$D:$D,'파트별 아이템별 차트'!$D264,'Raw Data'!$A:$A,'파트별 아이템별 차트'!$C264,'Raw Data'!$B:$B,'파트별 아이템별 차트'!G$2)</f>
        <v>0</v>
      </c>
      <c r="H264" s="18">
        <f>COUNTIFS('Raw Data'!$C:$C,'파트별 아이템별 차트'!$B264,'Raw Data'!$D:$D,'파트별 아이템별 차트'!$D264,'Raw Data'!$A:$A,'파트별 아이템별 차트'!$C264,'Raw Data'!$B:$B,'파트별 아이템별 차트'!H$2)</f>
        <v>0</v>
      </c>
      <c r="I264" s="18">
        <f>COUNTIFS('Raw Data'!$C:$C,'파트별 아이템별 차트'!$B264,'Raw Data'!$D:$D,'파트별 아이템별 차트'!$D264,'Raw Data'!$A:$A,'파트별 아이템별 차트'!$C264,'Raw Data'!$B:$B,'파트별 아이템별 차트'!I$2)</f>
        <v>0</v>
      </c>
      <c r="J264" s="18">
        <f>COUNTIFS('Raw Data'!$C:$C,'파트별 아이템별 차트'!$B264,'Raw Data'!$D:$D,'파트별 아이템별 차트'!$D264,'Raw Data'!$A:$A,'파트별 아이템별 차트'!$C264,'Raw Data'!$B:$B,'파트별 아이템별 차트'!J$2)</f>
        <v>0</v>
      </c>
      <c r="K264" s="18">
        <f>COUNTIFS('Raw Data'!$C:$C,'파트별 아이템별 차트'!$B264,'Raw Data'!$D:$D,'파트별 아이템별 차트'!$D264,'Raw Data'!$A:$A,'파트별 아이템별 차트'!$C264,'Raw Data'!$B:$B,'파트별 아이템별 차트'!K$2)</f>
        <v>0</v>
      </c>
      <c r="L264" s="18">
        <f>COUNTIFS('Raw Data'!$C:$C,'파트별 아이템별 차트'!$B264,'Raw Data'!$D:$D,'파트별 아이템별 차트'!$D264,'Raw Data'!$A:$A,'파트별 아이템별 차트'!$C264,'Raw Data'!$B:$B,'파트별 아이템별 차트'!L$2)</f>
        <v>0</v>
      </c>
      <c r="M264" s="18">
        <f>COUNTIFS('Raw Data'!$C:$C,'파트별 아이템별 차트'!$B264,'Raw Data'!$D:$D,'파트별 아이템별 차트'!$D264,'Raw Data'!$A:$A,'파트별 아이템별 차트'!$C264,'Raw Data'!$B:$B,'파트별 아이템별 차트'!M$2)</f>
        <v>0</v>
      </c>
      <c r="N264" s="18">
        <f>COUNTIFS('Raw Data'!$C:$C,'파트별 아이템별 차트'!$B264,'Raw Data'!$D:$D,'파트별 아이템별 차트'!$D264,'Raw Data'!$A:$A,'파트별 아이템별 차트'!$C264,'Raw Data'!$B:$B,'파트별 아이템별 차트'!N$2)</f>
        <v>0</v>
      </c>
      <c r="O264" s="18">
        <f>COUNTIFS('Raw Data'!$C:$C,'파트별 아이템별 차트'!$B264,'Raw Data'!$D:$D,'파트별 아이템별 차트'!$D264,'Raw Data'!$A:$A,'파트별 아이템별 차트'!$C264,'Raw Data'!$B:$B,'파트별 아이템별 차트'!O$2)</f>
        <v>0</v>
      </c>
      <c r="P264" s="19">
        <f>COUNTIFS('Raw Data'!$C:$C,'파트별 아이템별 차트'!$B264,'Raw Data'!$D:$D,'파트별 아이템별 차트'!$D264,'Raw Data'!$A:$A,'파트별 아이템별 차트'!$C264,'Raw Data'!$B:$B,'파트별 아이템별 차트'!P$2)</f>
        <v>0</v>
      </c>
      <c r="Q264" s="10">
        <f t="shared" si="234"/>
        <v>0</v>
      </c>
    </row>
    <row r="265" spans="1:17">
      <c r="A265" s="7">
        <f t="shared" si="242"/>
        <v>129</v>
      </c>
      <c r="B265" s="7" t="str">
        <f>_xlfn.XLOOKUP($A265,'BACK DATA'!$A:$A,'BACK DATA'!$B:$B)</f>
        <v>분주/건조</v>
      </c>
      <c r="C265" s="7">
        <v>2022</v>
      </c>
      <c r="D265" s="7" t="str">
        <f>_xlfn.XLOOKUP($A265,'BACK DATA'!$A:$A,'BACK DATA'!$C:$C)</f>
        <v>TSH</v>
      </c>
      <c r="E265" s="14">
        <f>COUNTIFS('Raw Data'!$C:$C,'파트별 아이템별 차트'!$B265,'Raw Data'!$D:$D,'파트별 아이템별 차트'!$D265,'Raw Data'!$A:$A,'파트별 아이템별 차트'!$C265,'Raw Data'!$B:$B,'파트별 아이템별 차트'!E$2)</f>
        <v>0</v>
      </c>
      <c r="F265" s="15">
        <f>COUNTIFS('Raw Data'!$C:$C,'파트별 아이템별 차트'!$B265,'Raw Data'!$D:$D,'파트별 아이템별 차트'!$D265,'Raw Data'!$A:$A,'파트별 아이템별 차트'!$C265,'Raw Data'!$B:$B,'파트별 아이템별 차트'!F$2)</f>
        <v>0</v>
      </c>
      <c r="G265" s="15">
        <f>COUNTIFS('Raw Data'!$C:$C,'파트별 아이템별 차트'!$B265,'Raw Data'!$D:$D,'파트별 아이템별 차트'!$D265,'Raw Data'!$A:$A,'파트별 아이템별 차트'!$C265,'Raw Data'!$B:$B,'파트별 아이템별 차트'!G$2)</f>
        <v>0</v>
      </c>
      <c r="H265" s="15">
        <f>COUNTIFS('Raw Data'!$C:$C,'파트별 아이템별 차트'!$B265,'Raw Data'!$D:$D,'파트별 아이템별 차트'!$D265,'Raw Data'!$A:$A,'파트별 아이템별 차트'!$C265,'Raw Data'!$B:$B,'파트별 아이템별 차트'!H$2)</f>
        <v>0</v>
      </c>
      <c r="I265" s="15">
        <f>COUNTIFS('Raw Data'!$C:$C,'파트별 아이템별 차트'!$B265,'Raw Data'!$D:$D,'파트별 아이템별 차트'!$D265,'Raw Data'!$A:$A,'파트별 아이템별 차트'!$C265,'Raw Data'!$B:$B,'파트별 아이템별 차트'!I$2)</f>
        <v>1</v>
      </c>
      <c r="J265" s="15">
        <f>COUNTIFS('Raw Data'!$C:$C,'파트별 아이템별 차트'!$B265,'Raw Data'!$D:$D,'파트별 아이템별 차트'!$D265,'Raw Data'!$A:$A,'파트별 아이템별 차트'!$C265,'Raw Data'!$B:$B,'파트별 아이템별 차트'!J$2)</f>
        <v>0</v>
      </c>
      <c r="K265" s="15">
        <f>COUNTIFS('Raw Data'!$C:$C,'파트별 아이템별 차트'!$B265,'Raw Data'!$D:$D,'파트별 아이템별 차트'!$D265,'Raw Data'!$A:$A,'파트별 아이템별 차트'!$C265,'Raw Data'!$B:$B,'파트별 아이템별 차트'!K$2)</f>
        <v>0</v>
      </c>
      <c r="L265" s="15">
        <f>COUNTIFS('Raw Data'!$C:$C,'파트별 아이템별 차트'!$B265,'Raw Data'!$D:$D,'파트별 아이템별 차트'!$D265,'Raw Data'!$A:$A,'파트별 아이템별 차트'!$C265,'Raw Data'!$B:$B,'파트별 아이템별 차트'!L$2)</f>
        <v>0</v>
      </c>
      <c r="M265" s="15">
        <f>COUNTIFS('Raw Data'!$C:$C,'파트별 아이템별 차트'!$B265,'Raw Data'!$D:$D,'파트별 아이템별 차트'!$D265,'Raw Data'!$A:$A,'파트별 아이템별 차트'!$C265,'Raw Data'!$B:$B,'파트별 아이템별 차트'!M$2)</f>
        <v>0</v>
      </c>
      <c r="N265" s="15">
        <f>COUNTIFS('Raw Data'!$C:$C,'파트별 아이템별 차트'!$B265,'Raw Data'!$D:$D,'파트별 아이템별 차트'!$D265,'Raw Data'!$A:$A,'파트별 아이템별 차트'!$C265,'Raw Data'!$B:$B,'파트별 아이템별 차트'!N$2)</f>
        <v>0</v>
      </c>
      <c r="O265" s="15">
        <f>COUNTIFS('Raw Data'!$C:$C,'파트별 아이템별 차트'!$B265,'Raw Data'!$D:$D,'파트별 아이템별 차트'!$D265,'Raw Data'!$A:$A,'파트별 아이템별 차트'!$C265,'Raw Data'!$B:$B,'파트별 아이템별 차트'!O$2)</f>
        <v>0</v>
      </c>
      <c r="P265" s="16">
        <f>COUNTIFS('Raw Data'!$C:$C,'파트별 아이템별 차트'!$B265,'Raw Data'!$D:$D,'파트별 아이템별 차트'!$D265,'Raw Data'!$A:$A,'파트별 아이템별 차트'!$C265,'Raw Data'!$B:$B,'파트별 아이템별 차트'!P$2)</f>
        <v>0</v>
      </c>
      <c r="Q265" s="8">
        <f t="shared" si="234"/>
        <v>1</v>
      </c>
    </row>
    <row r="266" spans="1:17">
      <c r="A266" s="9">
        <f t="shared" ref="A266" si="246">A265</f>
        <v>129</v>
      </c>
      <c r="B266" s="9" t="str">
        <f>_xlfn.XLOOKUP($A266,'BACK DATA'!$A:$A,'BACK DATA'!$B:$B)</f>
        <v>분주/건조</v>
      </c>
      <c r="C266" s="9">
        <v>2023</v>
      </c>
      <c r="D266" s="9" t="str">
        <f>_xlfn.XLOOKUP($A266,'BACK DATA'!$A:$A,'BACK DATA'!$C:$C)</f>
        <v>TSH</v>
      </c>
      <c r="E266" s="17">
        <f>COUNTIFS('Raw Data'!$C:$C,'파트별 아이템별 차트'!$B266,'Raw Data'!$D:$D,'파트별 아이템별 차트'!$D266,'Raw Data'!$A:$A,'파트별 아이템별 차트'!$C266,'Raw Data'!$B:$B,'파트별 아이템별 차트'!E$2)</f>
        <v>0</v>
      </c>
      <c r="F266" s="18">
        <f>COUNTIFS('Raw Data'!$C:$C,'파트별 아이템별 차트'!$B266,'Raw Data'!$D:$D,'파트별 아이템별 차트'!$D266,'Raw Data'!$A:$A,'파트별 아이템별 차트'!$C266,'Raw Data'!$B:$B,'파트별 아이템별 차트'!F$2)</f>
        <v>0</v>
      </c>
      <c r="G266" s="18">
        <f>COUNTIFS('Raw Data'!$C:$C,'파트별 아이템별 차트'!$B266,'Raw Data'!$D:$D,'파트별 아이템별 차트'!$D266,'Raw Data'!$A:$A,'파트별 아이템별 차트'!$C266,'Raw Data'!$B:$B,'파트별 아이템별 차트'!G$2)</f>
        <v>0</v>
      </c>
      <c r="H266" s="18">
        <f>COUNTIFS('Raw Data'!$C:$C,'파트별 아이템별 차트'!$B266,'Raw Data'!$D:$D,'파트별 아이템별 차트'!$D266,'Raw Data'!$A:$A,'파트별 아이템별 차트'!$C266,'Raw Data'!$B:$B,'파트별 아이템별 차트'!H$2)</f>
        <v>0</v>
      </c>
      <c r="I266" s="18">
        <f>COUNTIFS('Raw Data'!$C:$C,'파트별 아이템별 차트'!$B266,'Raw Data'!$D:$D,'파트별 아이템별 차트'!$D266,'Raw Data'!$A:$A,'파트별 아이템별 차트'!$C266,'Raw Data'!$B:$B,'파트별 아이템별 차트'!I$2)</f>
        <v>0</v>
      </c>
      <c r="J266" s="18">
        <f>COUNTIFS('Raw Data'!$C:$C,'파트별 아이템별 차트'!$B266,'Raw Data'!$D:$D,'파트별 아이템별 차트'!$D266,'Raw Data'!$A:$A,'파트별 아이템별 차트'!$C266,'Raw Data'!$B:$B,'파트별 아이템별 차트'!J$2)</f>
        <v>0</v>
      </c>
      <c r="K266" s="18">
        <f>COUNTIFS('Raw Data'!$C:$C,'파트별 아이템별 차트'!$B266,'Raw Data'!$D:$D,'파트별 아이템별 차트'!$D266,'Raw Data'!$A:$A,'파트별 아이템별 차트'!$C266,'Raw Data'!$B:$B,'파트별 아이템별 차트'!K$2)</f>
        <v>0</v>
      </c>
      <c r="L266" s="18">
        <f>COUNTIFS('Raw Data'!$C:$C,'파트별 아이템별 차트'!$B266,'Raw Data'!$D:$D,'파트별 아이템별 차트'!$D266,'Raw Data'!$A:$A,'파트별 아이템별 차트'!$C266,'Raw Data'!$B:$B,'파트별 아이템별 차트'!L$2)</f>
        <v>0</v>
      </c>
      <c r="M266" s="18">
        <f>COUNTIFS('Raw Data'!$C:$C,'파트별 아이템별 차트'!$B266,'Raw Data'!$D:$D,'파트별 아이템별 차트'!$D266,'Raw Data'!$A:$A,'파트별 아이템별 차트'!$C266,'Raw Data'!$B:$B,'파트별 아이템별 차트'!M$2)</f>
        <v>0</v>
      </c>
      <c r="N266" s="18">
        <f>COUNTIFS('Raw Data'!$C:$C,'파트별 아이템별 차트'!$B266,'Raw Data'!$D:$D,'파트별 아이템별 차트'!$D266,'Raw Data'!$A:$A,'파트별 아이템별 차트'!$C266,'Raw Data'!$B:$B,'파트별 아이템별 차트'!N$2)</f>
        <v>0</v>
      </c>
      <c r="O266" s="18">
        <f>COUNTIFS('Raw Data'!$C:$C,'파트별 아이템별 차트'!$B266,'Raw Data'!$D:$D,'파트별 아이템별 차트'!$D266,'Raw Data'!$A:$A,'파트별 아이템별 차트'!$C266,'Raw Data'!$B:$B,'파트별 아이템별 차트'!O$2)</f>
        <v>0</v>
      </c>
      <c r="P266" s="19">
        <f>COUNTIFS('Raw Data'!$C:$C,'파트별 아이템별 차트'!$B266,'Raw Data'!$D:$D,'파트별 아이템별 차트'!$D266,'Raw Data'!$A:$A,'파트별 아이템별 차트'!$C266,'Raw Data'!$B:$B,'파트별 아이템별 차트'!P$2)</f>
        <v>0</v>
      </c>
      <c r="Q266" s="10">
        <f t="shared" si="234"/>
        <v>0</v>
      </c>
    </row>
    <row r="267" spans="1:17">
      <c r="A267" s="7">
        <f t="shared" si="242"/>
        <v>130</v>
      </c>
      <c r="B267" s="7" t="str">
        <f>_xlfn.XLOOKUP($A267,'BACK DATA'!$A:$A,'BACK DATA'!$B:$B)</f>
        <v>분주/건조</v>
      </c>
      <c r="C267" s="7">
        <v>2022</v>
      </c>
      <c r="D267" s="7" t="str">
        <f>_xlfn.XLOOKUP($A267,'BACK DATA'!$A:$A,'BACK DATA'!$C:$C)</f>
        <v>Tn-I Plus</v>
      </c>
      <c r="E267" s="14">
        <f>COUNTIFS('Raw Data'!$C:$C,'파트별 아이템별 차트'!$B267,'Raw Data'!$D:$D,'파트별 아이템별 차트'!$D267,'Raw Data'!$A:$A,'파트별 아이템별 차트'!$C267,'Raw Data'!$B:$B,'파트별 아이템별 차트'!E$2)</f>
        <v>0</v>
      </c>
      <c r="F267" s="15">
        <f>COUNTIFS('Raw Data'!$C:$C,'파트별 아이템별 차트'!$B267,'Raw Data'!$D:$D,'파트별 아이템별 차트'!$D267,'Raw Data'!$A:$A,'파트별 아이템별 차트'!$C267,'Raw Data'!$B:$B,'파트별 아이템별 차트'!F$2)</f>
        <v>0</v>
      </c>
      <c r="G267" s="15">
        <f>COUNTIFS('Raw Data'!$C:$C,'파트별 아이템별 차트'!$B267,'Raw Data'!$D:$D,'파트별 아이템별 차트'!$D267,'Raw Data'!$A:$A,'파트별 아이템별 차트'!$C267,'Raw Data'!$B:$B,'파트별 아이템별 차트'!G$2)</f>
        <v>0</v>
      </c>
      <c r="H267" s="15">
        <f>COUNTIFS('Raw Data'!$C:$C,'파트별 아이템별 차트'!$B267,'Raw Data'!$D:$D,'파트별 아이템별 차트'!$D267,'Raw Data'!$A:$A,'파트별 아이템별 차트'!$C267,'Raw Data'!$B:$B,'파트별 아이템별 차트'!H$2)</f>
        <v>0</v>
      </c>
      <c r="I267" s="15">
        <f>COUNTIFS('Raw Data'!$C:$C,'파트별 아이템별 차트'!$B267,'Raw Data'!$D:$D,'파트별 아이템별 차트'!$D267,'Raw Data'!$A:$A,'파트별 아이템별 차트'!$C267,'Raw Data'!$B:$B,'파트별 아이템별 차트'!I$2)</f>
        <v>0</v>
      </c>
      <c r="J267" s="15">
        <f>COUNTIFS('Raw Data'!$C:$C,'파트별 아이템별 차트'!$B267,'Raw Data'!$D:$D,'파트별 아이템별 차트'!$D267,'Raw Data'!$A:$A,'파트별 아이템별 차트'!$C267,'Raw Data'!$B:$B,'파트별 아이템별 차트'!J$2)</f>
        <v>2</v>
      </c>
      <c r="K267" s="15">
        <f>COUNTIFS('Raw Data'!$C:$C,'파트별 아이템별 차트'!$B267,'Raw Data'!$D:$D,'파트별 아이템별 차트'!$D267,'Raw Data'!$A:$A,'파트별 아이템별 차트'!$C267,'Raw Data'!$B:$B,'파트별 아이템별 차트'!K$2)</f>
        <v>2</v>
      </c>
      <c r="L267" s="15">
        <f>COUNTIFS('Raw Data'!$C:$C,'파트별 아이템별 차트'!$B267,'Raw Data'!$D:$D,'파트별 아이템별 차트'!$D267,'Raw Data'!$A:$A,'파트별 아이템별 차트'!$C267,'Raw Data'!$B:$B,'파트별 아이템별 차트'!L$2)</f>
        <v>0</v>
      </c>
      <c r="M267" s="15">
        <f>COUNTIFS('Raw Data'!$C:$C,'파트별 아이템별 차트'!$B267,'Raw Data'!$D:$D,'파트별 아이템별 차트'!$D267,'Raw Data'!$A:$A,'파트별 아이템별 차트'!$C267,'Raw Data'!$B:$B,'파트별 아이템별 차트'!M$2)</f>
        <v>0</v>
      </c>
      <c r="N267" s="15">
        <f>COUNTIFS('Raw Data'!$C:$C,'파트별 아이템별 차트'!$B267,'Raw Data'!$D:$D,'파트별 아이템별 차트'!$D267,'Raw Data'!$A:$A,'파트별 아이템별 차트'!$C267,'Raw Data'!$B:$B,'파트별 아이템별 차트'!N$2)</f>
        <v>0</v>
      </c>
      <c r="O267" s="15">
        <f>COUNTIFS('Raw Data'!$C:$C,'파트별 아이템별 차트'!$B267,'Raw Data'!$D:$D,'파트별 아이템별 차트'!$D267,'Raw Data'!$A:$A,'파트별 아이템별 차트'!$C267,'Raw Data'!$B:$B,'파트별 아이템별 차트'!O$2)</f>
        <v>0</v>
      </c>
      <c r="P267" s="16">
        <f>COUNTIFS('Raw Data'!$C:$C,'파트별 아이템별 차트'!$B267,'Raw Data'!$D:$D,'파트별 아이템별 차트'!$D267,'Raw Data'!$A:$A,'파트별 아이템별 차트'!$C267,'Raw Data'!$B:$B,'파트별 아이템별 차트'!P$2)</f>
        <v>0</v>
      </c>
      <c r="Q267" s="8">
        <f t="shared" si="234"/>
        <v>4</v>
      </c>
    </row>
    <row r="268" spans="1:17">
      <c r="A268" s="9">
        <f t="shared" ref="A268" si="247">A267</f>
        <v>130</v>
      </c>
      <c r="B268" s="9" t="str">
        <f>_xlfn.XLOOKUP($A268,'BACK DATA'!$A:$A,'BACK DATA'!$B:$B)</f>
        <v>분주/건조</v>
      </c>
      <c r="C268" s="9">
        <v>2023</v>
      </c>
      <c r="D268" s="9" t="str">
        <f>_xlfn.XLOOKUP($A268,'BACK DATA'!$A:$A,'BACK DATA'!$C:$C)</f>
        <v>Tn-I Plus</v>
      </c>
      <c r="E268" s="17">
        <f>COUNTIFS('Raw Data'!$C:$C,'파트별 아이템별 차트'!$B268,'Raw Data'!$D:$D,'파트별 아이템별 차트'!$D268,'Raw Data'!$A:$A,'파트별 아이템별 차트'!$C268,'Raw Data'!$B:$B,'파트별 아이템별 차트'!E$2)</f>
        <v>0</v>
      </c>
      <c r="F268" s="18">
        <f>COUNTIFS('Raw Data'!$C:$C,'파트별 아이템별 차트'!$B268,'Raw Data'!$D:$D,'파트별 아이템별 차트'!$D268,'Raw Data'!$A:$A,'파트별 아이템별 차트'!$C268,'Raw Data'!$B:$B,'파트별 아이템별 차트'!F$2)</f>
        <v>0</v>
      </c>
      <c r="G268" s="18">
        <f>COUNTIFS('Raw Data'!$C:$C,'파트별 아이템별 차트'!$B268,'Raw Data'!$D:$D,'파트별 아이템별 차트'!$D268,'Raw Data'!$A:$A,'파트별 아이템별 차트'!$C268,'Raw Data'!$B:$B,'파트별 아이템별 차트'!G$2)</f>
        <v>0</v>
      </c>
      <c r="H268" s="18">
        <f>COUNTIFS('Raw Data'!$C:$C,'파트별 아이템별 차트'!$B268,'Raw Data'!$D:$D,'파트별 아이템별 차트'!$D268,'Raw Data'!$A:$A,'파트별 아이템별 차트'!$C268,'Raw Data'!$B:$B,'파트별 아이템별 차트'!H$2)</f>
        <v>0</v>
      </c>
      <c r="I268" s="18">
        <f>COUNTIFS('Raw Data'!$C:$C,'파트별 아이템별 차트'!$B268,'Raw Data'!$D:$D,'파트별 아이템별 차트'!$D268,'Raw Data'!$A:$A,'파트별 아이템별 차트'!$C268,'Raw Data'!$B:$B,'파트별 아이템별 차트'!I$2)</f>
        <v>0</v>
      </c>
      <c r="J268" s="18">
        <f>COUNTIFS('Raw Data'!$C:$C,'파트별 아이템별 차트'!$B268,'Raw Data'!$D:$D,'파트별 아이템별 차트'!$D268,'Raw Data'!$A:$A,'파트별 아이템별 차트'!$C268,'Raw Data'!$B:$B,'파트별 아이템별 차트'!J$2)</f>
        <v>0</v>
      </c>
      <c r="K268" s="18">
        <f>COUNTIFS('Raw Data'!$C:$C,'파트별 아이템별 차트'!$B268,'Raw Data'!$D:$D,'파트별 아이템별 차트'!$D268,'Raw Data'!$A:$A,'파트별 아이템별 차트'!$C268,'Raw Data'!$B:$B,'파트별 아이템별 차트'!K$2)</f>
        <v>0</v>
      </c>
      <c r="L268" s="18">
        <f>COUNTIFS('Raw Data'!$C:$C,'파트별 아이템별 차트'!$B268,'Raw Data'!$D:$D,'파트별 아이템별 차트'!$D268,'Raw Data'!$A:$A,'파트별 아이템별 차트'!$C268,'Raw Data'!$B:$B,'파트별 아이템별 차트'!L$2)</f>
        <v>0</v>
      </c>
      <c r="M268" s="18">
        <f>COUNTIFS('Raw Data'!$C:$C,'파트별 아이템별 차트'!$B268,'Raw Data'!$D:$D,'파트별 아이템별 차트'!$D268,'Raw Data'!$A:$A,'파트별 아이템별 차트'!$C268,'Raw Data'!$B:$B,'파트별 아이템별 차트'!M$2)</f>
        <v>0</v>
      </c>
      <c r="N268" s="18">
        <f>COUNTIFS('Raw Data'!$C:$C,'파트별 아이템별 차트'!$B268,'Raw Data'!$D:$D,'파트별 아이템별 차트'!$D268,'Raw Data'!$A:$A,'파트별 아이템별 차트'!$C268,'Raw Data'!$B:$B,'파트별 아이템별 차트'!N$2)</f>
        <v>0</v>
      </c>
      <c r="O268" s="18">
        <f>COUNTIFS('Raw Data'!$C:$C,'파트별 아이템별 차트'!$B268,'Raw Data'!$D:$D,'파트별 아이템별 차트'!$D268,'Raw Data'!$A:$A,'파트별 아이템별 차트'!$C268,'Raw Data'!$B:$B,'파트별 아이템별 차트'!O$2)</f>
        <v>0</v>
      </c>
      <c r="P268" s="19">
        <f>COUNTIFS('Raw Data'!$C:$C,'파트별 아이템별 차트'!$B268,'Raw Data'!$D:$D,'파트별 아이템별 차트'!$D268,'Raw Data'!$A:$A,'파트별 아이템별 차트'!$C268,'Raw Data'!$B:$B,'파트별 아이템별 차트'!P$2)</f>
        <v>0</v>
      </c>
      <c r="Q268" s="10">
        <f t="shared" si="234"/>
        <v>0</v>
      </c>
    </row>
    <row r="269" spans="1:17">
      <c r="A269" s="7">
        <f t="shared" si="242"/>
        <v>131</v>
      </c>
      <c r="B269" s="7" t="str">
        <f>_xlfn.XLOOKUP($A269,'BACK DATA'!$A:$A,'BACK DATA'!$B:$B)</f>
        <v>분주/건조</v>
      </c>
      <c r="C269" s="7">
        <v>2022</v>
      </c>
      <c r="D269" s="7" t="str">
        <f>_xlfn.XLOOKUP($A269,'BACK DATA'!$A:$A,'BACK DATA'!$C:$C)</f>
        <v>CEA</v>
      </c>
      <c r="E269" s="14">
        <f>COUNTIFS('Raw Data'!$C:$C,'파트별 아이템별 차트'!$B269,'Raw Data'!$D:$D,'파트별 아이템별 차트'!$D269,'Raw Data'!$A:$A,'파트별 아이템별 차트'!$C269,'Raw Data'!$B:$B,'파트별 아이템별 차트'!E$2)</f>
        <v>0</v>
      </c>
      <c r="F269" s="15">
        <f>COUNTIFS('Raw Data'!$C:$C,'파트별 아이템별 차트'!$B269,'Raw Data'!$D:$D,'파트별 아이템별 차트'!$D269,'Raw Data'!$A:$A,'파트별 아이템별 차트'!$C269,'Raw Data'!$B:$B,'파트별 아이템별 차트'!F$2)</f>
        <v>0</v>
      </c>
      <c r="G269" s="15">
        <f>COUNTIFS('Raw Data'!$C:$C,'파트별 아이템별 차트'!$B269,'Raw Data'!$D:$D,'파트별 아이템별 차트'!$D269,'Raw Data'!$A:$A,'파트별 아이템별 차트'!$C269,'Raw Data'!$B:$B,'파트별 아이템별 차트'!G$2)</f>
        <v>0</v>
      </c>
      <c r="H269" s="15">
        <f>COUNTIFS('Raw Data'!$C:$C,'파트별 아이템별 차트'!$B269,'Raw Data'!$D:$D,'파트별 아이템별 차트'!$D269,'Raw Data'!$A:$A,'파트별 아이템별 차트'!$C269,'Raw Data'!$B:$B,'파트별 아이템별 차트'!H$2)</f>
        <v>0</v>
      </c>
      <c r="I269" s="15">
        <f>COUNTIFS('Raw Data'!$C:$C,'파트별 아이템별 차트'!$B269,'Raw Data'!$D:$D,'파트별 아이템별 차트'!$D269,'Raw Data'!$A:$A,'파트별 아이템별 차트'!$C269,'Raw Data'!$B:$B,'파트별 아이템별 차트'!I$2)</f>
        <v>0</v>
      </c>
      <c r="J269" s="15">
        <f>COUNTIFS('Raw Data'!$C:$C,'파트별 아이템별 차트'!$B269,'Raw Data'!$D:$D,'파트별 아이템별 차트'!$D269,'Raw Data'!$A:$A,'파트별 아이템별 차트'!$C269,'Raw Data'!$B:$B,'파트별 아이템별 차트'!J$2)</f>
        <v>0</v>
      </c>
      <c r="K269" s="15">
        <f>COUNTIFS('Raw Data'!$C:$C,'파트별 아이템별 차트'!$B269,'Raw Data'!$D:$D,'파트별 아이템별 차트'!$D269,'Raw Data'!$A:$A,'파트별 아이템별 차트'!$C269,'Raw Data'!$B:$B,'파트별 아이템별 차트'!K$2)</f>
        <v>1</v>
      </c>
      <c r="L269" s="15">
        <f>COUNTIFS('Raw Data'!$C:$C,'파트별 아이템별 차트'!$B269,'Raw Data'!$D:$D,'파트별 아이템별 차트'!$D269,'Raw Data'!$A:$A,'파트별 아이템별 차트'!$C269,'Raw Data'!$B:$B,'파트별 아이템별 차트'!L$2)</f>
        <v>0</v>
      </c>
      <c r="M269" s="15">
        <f>COUNTIFS('Raw Data'!$C:$C,'파트별 아이템별 차트'!$B269,'Raw Data'!$D:$D,'파트별 아이템별 차트'!$D269,'Raw Data'!$A:$A,'파트별 아이템별 차트'!$C269,'Raw Data'!$B:$B,'파트별 아이템별 차트'!M$2)</f>
        <v>0</v>
      </c>
      <c r="N269" s="15">
        <f>COUNTIFS('Raw Data'!$C:$C,'파트별 아이템별 차트'!$B269,'Raw Data'!$D:$D,'파트별 아이템별 차트'!$D269,'Raw Data'!$A:$A,'파트별 아이템별 차트'!$C269,'Raw Data'!$B:$B,'파트별 아이템별 차트'!N$2)</f>
        <v>0</v>
      </c>
      <c r="O269" s="15">
        <f>COUNTIFS('Raw Data'!$C:$C,'파트별 아이템별 차트'!$B269,'Raw Data'!$D:$D,'파트별 아이템별 차트'!$D269,'Raw Data'!$A:$A,'파트별 아이템별 차트'!$C269,'Raw Data'!$B:$B,'파트별 아이템별 차트'!O$2)</f>
        <v>0</v>
      </c>
      <c r="P269" s="16">
        <f>COUNTIFS('Raw Data'!$C:$C,'파트별 아이템별 차트'!$B269,'Raw Data'!$D:$D,'파트별 아이템별 차트'!$D269,'Raw Data'!$A:$A,'파트별 아이템별 차트'!$C269,'Raw Data'!$B:$B,'파트별 아이템별 차트'!P$2)</f>
        <v>0</v>
      </c>
      <c r="Q269" s="8">
        <f t="shared" si="234"/>
        <v>1</v>
      </c>
    </row>
    <row r="270" spans="1:17">
      <c r="A270" s="9">
        <f t="shared" ref="A270" si="248">A269</f>
        <v>131</v>
      </c>
      <c r="B270" s="9" t="str">
        <f>_xlfn.XLOOKUP($A270,'BACK DATA'!$A:$A,'BACK DATA'!$B:$B)</f>
        <v>분주/건조</v>
      </c>
      <c r="C270" s="9">
        <v>2023</v>
      </c>
      <c r="D270" s="9" t="str">
        <f>_xlfn.XLOOKUP($A270,'BACK DATA'!$A:$A,'BACK DATA'!$C:$C)</f>
        <v>CEA</v>
      </c>
      <c r="E270" s="17">
        <f>COUNTIFS('Raw Data'!$C:$C,'파트별 아이템별 차트'!$B270,'Raw Data'!$D:$D,'파트별 아이템별 차트'!$D270,'Raw Data'!$A:$A,'파트별 아이템별 차트'!$C270,'Raw Data'!$B:$B,'파트별 아이템별 차트'!E$2)</f>
        <v>0</v>
      </c>
      <c r="F270" s="18">
        <f>COUNTIFS('Raw Data'!$C:$C,'파트별 아이템별 차트'!$B270,'Raw Data'!$D:$D,'파트별 아이템별 차트'!$D270,'Raw Data'!$A:$A,'파트별 아이템별 차트'!$C270,'Raw Data'!$B:$B,'파트별 아이템별 차트'!F$2)</f>
        <v>0</v>
      </c>
      <c r="G270" s="18">
        <f>COUNTIFS('Raw Data'!$C:$C,'파트별 아이템별 차트'!$B270,'Raw Data'!$D:$D,'파트별 아이템별 차트'!$D270,'Raw Data'!$A:$A,'파트별 아이템별 차트'!$C270,'Raw Data'!$B:$B,'파트별 아이템별 차트'!G$2)</f>
        <v>0</v>
      </c>
      <c r="H270" s="18">
        <f>COUNTIFS('Raw Data'!$C:$C,'파트별 아이템별 차트'!$B270,'Raw Data'!$D:$D,'파트별 아이템별 차트'!$D270,'Raw Data'!$A:$A,'파트별 아이템별 차트'!$C270,'Raw Data'!$B:$B,'파트별 아이템별 차트'!H$2)</f>
        <v>0</v>
      </c>
      <c r="I270" s="18">
        <f>COUNTIFS('Raw Data'!$C:$C,'파트별 아이템별 차트'!$B270,'Raw Data'!$D:$D,'파트별 아이템별 차트'!$D270,'Raw Data'!$A:$A,'파트별 아이템별 차트'!$C270,'Raw Data'!$B:$B,'파트별 아이템별 차트'!I$2)</f>
        <v>0</v>
      </c>
      <c r="J270" s="18">
        <f>COUNTIFS('Raw Data'!$C:$C,'파트별 아이템별 차트'!$B270,'Raw Data'!$D:$D,'파트별 아이템별 차트'!$D270,'Raw Data'!$A:$A,'파트별 아이템별 차트'!$C270,'Raw Data'!$B:$B,'파트별 아이템별 차트'!J$2)</f>
        <v>0</v>
      </c>
      <c r="K270" s="18">
        <f>COUNTIFS('Raw Data'!$C:$C,'파트별 아이템별 차트'!$B270,'Raw Data'!$D:$D,'파트별 아이템별 차트'!$D270,'Raw Data'!$A:$A,'파트별 아이템별 차트'!$C270,'Raw Data'!$B:$B,'파트별 아이템별 차트'!K$2)</f>
        <v>0</v>
      </c>
      <c r="L270" s="18">
        <f>COUNTIFS('Raw Data'!$C:$C,'파트별 아이템별 차트'!$B270,'Raw Data'!$D:$D,'파트별 아이템별 차트'!$D270,'Raw Data'!$A:$A,'파트별 아이템별 차트'!$C270,'Raw Data'!$B:$B,'파트별 아이템별 차트'!L$2)</f>
        <v>0</v>
      </c>
      <c r="M270" s="18">
        <f>COUNTIFS('Raw Data'!$C:$C,'파트별 아이템별 차트'!$B270,'Raw Data'!$D:$D,'파트별 아이템별 차트'!$D270,'Raw Data'!$A:$A,'파트별 아이템별 차트'!$C270,'Raw Data'!$B:$B,'파트별 아이템별 차트'!M$2)</f>
        <v>0</v>
      </c>
      <c r="N270" s="18">
        <f>COUNTIFS('Raw Data'!$C:$C,'파트별 아이템별 차트'!$B270,'Raw Data'!$D:$D,'파트별 아이템별 차트'!$D270,'Raw Data'!$A:$A,'파트별 아이템별 차트'!$C270,'Raw Data'!$B:$B,'파트별 아이템별 차트'!N$2)</f>
        <v>0</v>
      </c>
      <c r="O270" s="18">
        <f>COUNTIFS('Raw Data'!$C:$C,'파트별 아이템별 차트'!$B270,'Raw Data'!$D:$D,'파트별 아이템별 차트'!$D270,'Raw Data'!$A:$A,'파트별 아이템별 차트'!$C270,'Raw Data'!$B:$B,'파트별 아이템별 차트'!O$2)</f>
        <v>0</v>
      </c>
      <c r="P270" s="19">
        <f>COUNTIFS('Raw Data'!$C:$C,'파트별 아이템별 차트'!$B270,'Raw Data'!$D:$D,'파트별 아이템별 차트'!$D270,'Raw Data'!$A:$A,'파트별 아이템별 차트'!$C270,'Raw Data'!$B:$B,'파트별 아이템별 차트'!P$2)</f>
        <v>0</v>
      </c>
      <c r="Q270" s="10">
        <f t="shared" si="234"/>
        <v>0</v>
      </c>
    </row>
    <row r="271" spans="1:17">
      <c r="A271" s="7">
        <f t="shared" si="242"/>
        <v>132</v>
      </c>
      <c r="B271" s="7" t="str">
        <f>_xlfn.XLOOKUP($A271,'BACK DATA'!$A:$A,'BACK DATA'!$B:$B)</f>
        <v>분주/건조</v>
      </c>
      <c r="C271" s="7">
        <v>2022</v>
      </c>
      <c r="D271" s="7" t="str">
        <f>_xlfn.XLOOKUP($A271,'BACK DATA'!$A:$A,'BACK DATA'!$C:$C)</f>
        <v>D-Dimer</v>
      </c>
      <c r="E271" s="14">
        <f>COUNTIFS('Raw Data'!$C:$C,'파트별 아이템별 차트'!$B271,'Raw Data'!$D:$D,'파트별 아이템별 차트'!$D271,'Raw Data'!$A:$A,'파트별 아이템별 차트'!$C271,'Raw Data'!$B:$B,'파트별 아이템별 차트'!E$2)</f>
        <v>0</v>
      </c>
      <c r="F271" s="15">
        <f>COUNTIFS('Raw Data'!$C:$C,'파트별 아이템별 차트'!$B271,'Raw Data'!$D:$D,'파트별 아이템별 차트'!$D271,'Raw Data'!$A:$A,'파트별 아이템별 차트'!$C271,'Raw Data'!$B:$B,'파트별 아이템별 차트'!F$2)</f>
        <v>0</v>
      </c>
      <c r="G271" s="15">
        <f>COUNTIFS('Raw Data'!$C:$C,'파트별 아이템별 차트'!$B271,'Raw Data'!$D:$D,'파트별 아이템별 차트'!$D271,'Raw Data'!$A:$A,'파트별 아이템별 차트'!$C271,'Raw Data'!$B:$B,'파트별 아이템별 차트'!G$2)</f>
        <v>0</v>
      </c>
      <c r="H271" s="15">
        <f>COUNTIFS('Raw Data'!$C:$C,'파트별 아이템별 차트'!$B271,'Raw Data'!$D:$D,'파트별 아이템별 차트'!$D271,'Raw Data'!$A:$A,'파트별 아이템별 차트'!$C271,'Raw Data'!$B:$B,'파트별 아이템별 차트'!H$2)</f>
        <v>0</v>
      </c>
      <c r="I271" s="15">
        <f>COUNTIFS('Raw Data'!$C:$C,'파트별 아이템별 차트'!$B271,'Raw Data'!$D:$D,'파트별 아이템별 차트'!$D271,'Raw Data'!$A:$A,'파트별 아이템별 차트'!$C271,'Raw Data'!$B:$B,'파트별 아이템별 차트'!I$2)</f>
        <v>0</v>
      </c>
      <c r="J271" s="15">
        <f>COUNTIFS('Raw Data'!$C:$C,'파트별 아이템별 차트'!$B271,'Raw Data'!$D:$D,'파트별 아이템별 차트'!$D271,'Raw Data'!$A:$A,'파트별 아이템별 차트'!$C271,'Raw Data'!$B:$B,'파트별 아이템별 차트'!J$2)</f>
        <v>0</v>
      </c>
      <c r="K271" s="15">
        <f>COUNTIFS('Raw Data'!$C:$C,'파트별 아이템별 차트'!$B271,'Raw Data'!$D:$D,'파트별 아이템별 차트'!$D271,'Raw Data'!$A:$A,'파트별 아이템별 차트'!$C271,'Raw Data'!$B:$B,'파트별 아이템별 차트'!K$2)</f>
        <v>0</v>
      </c>
      <c r="L271" s="15">
        <f>COUNTIFS('Raw Data'!$C:$C,'파트별 아이템별 차트'!$B271,'Raw Data'!$D:$D,'파트별 아이템별 차트'!$D271,'Raw Data'!$A:$A,'파트별 아이템별 차트'!$C271,'Raw Data'!$B:$B,'파트별 아이템별 차트'!L$2)</f>
        <v>1</v>
      </c>
      <c r="M271" s="15">
        <f>COUNTIFS('Raw Data'!$C:$C,'파트별 아이템별 차트'!$B271,'Raw Data'!$D:$D,'파트별 아이템별 차트'!$D271,'Raw Data'!$A:$A,'파트별 아이템별 차트'!$C271,'Raw Data'!$B:$B,'파트별 아이템별 차트'!M$2)</f>
        <v>0</v>
      </c>
      <c r="N271" s="15">
        <f>COUNTIFS('Raw Data'!$C:$C,'파트별 아이템별 차트'!$B271,'Raw Data'!$D:$D,'파트별 아이템별 차트'!$D271,'Raw Data'!$A:$A,'파트별 아이템별 차트'!$C271,'Raw Data'!$B:$B,'파트별 아이템별 차트'!N$2)</f>
        <v>0</v>
      </c>
      <c r="O271" s="15">
        <f>COUNTIFS('Raw Data'!$C:$C,'파트별 아이템별 차트'!$B271,'Raw Data'!$D:$D,'파트별 아이템별 차트'!$D271,'Raw Data'!$A:$A,'파트별 아이템별 차트'!$C271,'Raw Data'!$B:$B,'파트별 아이템별 차트'!O$2)</f>
        <v>0</v>
      </c>
      <c r="P271" s="16">
        <f>COUNTIFS('Raw Data'!$C:$C,'파트별 아이템별 차트'!$B271,'Raw Data'!$D:$D,'파트별 아이템별 차트'!$D271,'Raw Data'!$A:$A,'파트별 아이템별 차트'!$C271,'Raw Data'!$B:$B,'파트별 아이템별 차트'!P$2)</f>
        <v>0</v>
      </c>
      <c r="Q271" s="8">
        <f t="shared" si="234"/>
        <v>1</v>
      </c>
    </row>
    <row r="272" spans="1:17">
      <c r="A272" s="9">
        <f t="shared" ref="A272" si="249">A271</f>
        <v>132</v>
      </c>
      <c r="B272" s="9" t="str">
        <f>_xlfn.XLOOKUP($A272,'BACK DATA'!$A:$A,'BACK DATA'!$B:$B)</f>
        <v>분주/건조</v>
      </c>
      <c r="C272" s="9">
        <v>2023</v>
      </c>
      <c r="D272" s="9" t="str">
        <f>_xlfn.XLOOKUP($A272,'BACK DATA'!$A:$A,'BACK DATA'!$C:$C)</f>
        <v>D-Dimer</v>
      </c>
      <c r="E272" s="17">
        <f>COUNTIFS('Raw Data'!$C:$C,'파트별 아이템별 차트'!$B272,'Raw Data'!$D:$D,'파트별 아이템별 차트'!$D272,'Raw Data'!$A:$A,'파트별 아이템별 차트'!$C272,'Raw Data'!$B:$B,'파트별 아이템별 차트'!E$2)</f>
        <v>0</v>
      </c>
      <c r="F272" s="18">
        <f>COUNTIFS('Raw Data'!$C:$C,'파트별 아이템별 차트'!$B272,'Raw Data'!$D:$D,'파트별 아이템별 차트'!$D272,'Raw Data'!$A:$A,'파트별 아이템별 차트'!$C272,'Raw Data'!$B:$B,'파트별 아이템별 차트'!F$2)</f>
        <v>0</v>
      </c>
      <c r="G272" s="18">
        <f>COUNTIFS('Raw Data'!$C:$C,'파트별 아이템별 차트'!$B272,'Raw Data'!$D:$D,'파트별 아이템별 차트'!$D272,'Raw Data'!$A:$A,'파트별 아이템별 차트'!$C272,'Raw Data'!$B:$B,'파트별 아이템별 차트'!G$2)</f>
        <v>0</v>
      </c>
      <c r="H272" s="18">
        <f>COUNTIFS('Raw Data'!$C:$C,'파트별 아이템별 차트'!$B272,'Raw Data'!$D:$D,'파트별 아이템별 차트'!$D272,'Raw Data'!$A:$A,'파트별 아이템별 차트'!$C272,'Raw Data'!$B:$B,'파트별 아이템별 차트'!H$2)</f>
        <v>0</v>
      </c>
      <c r="I272" s="18">
        <f>COUNTIFS('Raw Data'!$C:$C,'파트별 아이템별 차트'!$B272,'Raw Data'!$D:$D,'파트별 아이템별 차트'!$D272,'Raw Data'!$A:$A,'파트별 아이템별 차트'!$C272,'Raw Data'!$B:$B,'파트별 아이템별 차트'!I$2)</f>
        <v>0</v>
      </c>
      <c r="J272" s="18">
        <f>COUNTIFS('Raw Data'!$C:$C,'파트별 아이템별 차트'!$B272,'Raw Data'!$D:$D,'파트별 아이템별 차트'!$D272,'Raw Data'!$A:$A,'파트별 아이템별 차트'!$C272,'Raw Data'!$B:$B,'파트별 아이템별 차트'!J$2)</f>
        <v>0</v>
      </c>
      <c r="K272" s="18">
        <f>COUNTIFS('Raw Data'!$C:$C,'파트별 아이템별 차트'!$B272,'Raw Data'!$D:$D,'파트별 아이템별 차트'!$D272,'Raw Data'!$A:$A,'파트별 아이템별 차트'!$C272,'Raw Data'!$B:$B,'파트별 아이템별 차트'!K$2)</f>
        <v>0</v>
      </c>
      <c r="L272" s="18">
        <f>COUNTIFS('Raw Data'!$C:$C,'파트별 아이템별 차트'!$B272,'Raw Data'!$D:$D,'파트별 아이템별 차트'!$D272,'Raw Data'!$A:$A,'파트별 아이템별 차트'!$C272,'Raw Data'!$B:$B,'파트별 아이템별 차트'!L$2)</f>
        <v>0</v>
      </c>
      <c r="M272" s="18">
        <f>COUNTIFS('Raw Data'!$C:$C,'파트별 아이템별 차트'!$B272,'Raw Data'!$D:$D,'파트별 아이템별 차트'!$D272,'Raw Data'!$A:$A,'파트별 아이템별 차트'!$C272,'Raw Data'!$B:$B,'파트별 아이템별 차트'!M$2)</f>
        <v>0</v>
      </c>
      <c r="N272" s="18">
        <f>COUNTIFS('Raw Data'!$C:$C,'파트별 아이템별 차트'!$B272,'Raw Data'!$D:$D,'파트별 아이템별 차트'!$D272,'Raw Data'!$A:$A,'파트별 아이템별 차트'!$C272,'Raw Data'!$B:$B,'파트별 아이템별 차트'!N$2)</f>
        <v>0</v>
      </c>
      <c r="O272" s="18">
        <f>COUNTIFS('Raw Data'!$C:$C,'파트별 아이템별 차트'!$B272,'Raw Data'!$D:$D,'파트별 아이템별 차트'!$D272,'Raw Data'!$A:$A,'파트별 아이템별 차트'!$C272,'Raw Data'!$B:$B,'파트별 아이템별 차트'!O$2)</f>
        <v>0</v>
      </c>
      <c r="P272" s="19">
        <f>COUNTIFS('Raw Data'!$C:$C,'파트별 아이템별 차트'!$B272,'Raw Data'!$D:$D,'파트별 아이템별 차트'!$D272,'Raw Data'!$A:$A,'파트별 아이템별 차트'!$C272,'Raw Data'!$B:$B,'파트별 아이템별 차트'!P$2)</f>
        <v>0</v>
      </c>
      <c r="Q272" s="10">
        <f t="shared" si="234"/>
        <v>0</v>
      </c>
    </row>
    <row r="273" spans="1:17">
      <c r="A273" s="5"/>
      <c r="B273" s="5" t="s">
        <v>138</v>
      </c>
      <c r="C273" s="5">
        <v>2022</v>
      </c>
      <c r="D273" s="5" t="s">
        <v>130</v>
      </c>
      <c r="E273" s="20">
        <f t="shared" ref="E273:Q274" si="250">SUMIFS(E$251:E$272,$C$251:$C$272,$C273)</f>
        <v>0</v>
      </c>
      <c r="F273" s="21">
        <f t="shared" si="250"/>
        <v>6</v>
      </c>
      <c r="G273" s="21">
        <f t="shared" si="250"/>
        <v>1</v>
      </c>
      <c r="H273" s="21">
        <f t="shared" si="250"/>
        <v>0</v>
      </c>
      <c r="I273" s="21">
        <f t="shared" si="250"/>
        <v>1</v>
      </c>
      <c r="J273" s="21">
        <f t="shared" si="250"/>
        <v>2</v>
      </c>
      <c r="K273" s="21">
        <f t="shared" si="250"/>
        <v>3</v>
      </c>
      <c r="L273" s="21">
        <f t="shared" si="250"/>
        <v>1</v>
      </c>
      <c r="M273" s="21">
        <f t="shared" si="250"/>
        <v>0</v>
      </c>
      <c r="N273" s="21">
        <f t="shared" si="250"/>
        <v>2</v>
      </c>
      <c r="O273" s="21">
        <f t="shared" si="250"/>
        <v>0</v>
      </c>
      <c r="P273" s="22">
        <f t="shared" si="250"/>
        <v>0</v>
      </c>
      <c r="Q273" s="6">
        <f t="shared" si="250"/>
        <v>16</v>
      </c>
    </row>
    <row r="274" spans="1:17">
      <c r="A274" s="5"/>
      <c r="B274" s="5" t="s">
        <v>137</v>
      </c>
      <c r="C274" s="5">
        <v>2023</v>
      </c>
      <c r="D274" s="5" t="s">
        <v>129</v>
      </c>
      <c r="E274" s="20">
        <f t="shared" si="250"/>
        <v>0</v>
      </c>
      <c r="F274" s="21">
        <f t="shared" si="250"/>
        <v>0</v>
      </c>
      <c r="G274" s="21">
        <f t="shared" si="250"/>
        <v>0</v>
      </c>
      <c r="H274" s="21">
        <f t="shared" si="250"/>
        <v>0</v>
      </c>
      <c r="I274" s="21">
        <f t="shared" si="250"/>
        <v>0</v>
      </c>
      <c r="J274" s="21">
        <f t="shared" si="250"/>
        <v>0</v>
      </c>
      <c r="K274" s="21">
        <f t="shared" si="250"/>
        <v>0</v>
      </c>
      <c r="L274" s="21">
        <f t="shared" si="250"/>
        <v>0</v>
      </c>
      <c r="M274" s="21">
        <f t="shared" si="250"/>
        <v>0</v>
      </c>
      <c r="N274" s="21">
        <f t="shared" si="250"/>
        <v>0</v>
      </c>
      <c r="O274" s="21">
        <f t="shared" si="250"/>
        <v>0</v>
      </c>
      <c r="P274" s="22">
        <f t="shared" si="250"/>
        <v>0</v>
      </c>
      <c r="Q274" s="6">
        <f t="shared" si="250"/>
        <v>0</v>
      </c>
    </row>
    <row r="275" spans="1:17">
      <c r="A275" s="7">
        <f>A272+1</f>
        <v>133</v>
      </c>
      <c r="B275" s="7" t="str">
        <f>_xlfn.XLOOKUP($A275,'BACK DATA'!$A:$A,'BACK DATA'!$B:$B)</f>
        <v>Microcuvettes</v>
      </c>
      <c r="C275" s="7">
        <v>2022</v>
      </c>
      <c r="D275" s="7" t="str">
        <f>_xlfn.XLOOKUP($A275,'BACK DATA'!$A:$A,'BACK DATA'!$C:$C)</f>
        <v>Microcuvettes</v>
      </c>
      <c r="E275" s="14">
        <f>COUNTIFS('Raw Data'!$C:$C,'파트별 아이템별 차트'!$B275,'Raw Data'!$D:$D,'파트별 아이템별 차트'!$D275,'Raw Data'!$A:$A,'파트별 아이템별 차트'!$C275,'Raw Data'!$B:$B,'파트별 아이템별 차트'!E$2)</f>
        <v>0</v>
      </c>
      <c r="F275" s="15">
        <f>COUNTIFS('Raw Data'!$C:$C,'파트별 아이템별 차트'!$B275,'Raw Data'!$D:$D,'파트별 아이템별 차트'!$D275,'Raw Data'!$A:$A,'파트별 아이템별 차트'!$C275,'Raw Data'!$B:$B,'파트별 아이템별 차트'!F$2)</f>
        <v>1</v>
      </c>
      <c r="G275" s="15">
        <f>COUNTIFS('Raw Data'!$C:$C,'파트별 아이템별 차트'!$B275,'Raw Data'!$D:$D,'파트별 아이템별 차트'!$D275,'Raw Data'!$A:$A,'파트별 아이템별 차트'!$C275,'Raw Data'!$B:$B,'파트별 아이템별 차트'!G$2)</f>
        <v>0</v>
      </c>
      <c r="H275" s="15">
        <f>COUNTIFS('Raw Data'!$C:$C,'파트별 아이템별 차트'!$B275,'Raw Data'!$D:$D,'파트별 아이템별 차트'!$D275,'Raw Data'!$A:$A,'파트별 아이템별 차트'!$C275,'Raw Data'!$B:$B,'파트별 아이템별 차트'!H$2)</f>
        <v>1</v>
      </c>
      <c r="I275" s="15">
        <f>COUNTIFS('Raw Data'!$C:$C,'파트별 아이템별 차트'!$B275,'Raw Data'!$D:$D,'파트별 아이템별 차트'!$D275,'Raw Data'!$A:$A,'파트별 아이템별 차트'!$C275,'Raw Data'!$B:$B,'파트별 아이템별 차트'!I$2)</f>
        <v>0</v>
      </c>
      <c r="J275" s="15">
        <f>COUNTIFS('Raw Data'!$C:$C,'파트별 아이템별 차트'!$B275,'Raw Data'!$D:$D,'파트별 아이템별 차트'!$D275,'Raw Data'!$A:$A,'파트별 아이템별 차트'!$C275,'Raw Data'!$B:$B,'파트별 아이템별 차트'!J$2)</f>
        <v>0</v>
      </c>
      <c r="K275" s="15">
        <f>COUNTIFS('Raw Data'!$C:$C,'파트별 아이템별 차트'!$B275,'Raw Data'!$D:$D,'파트별 아이템별 차트'!$D275,'Raw Data'!$A:$A,'파트별 아이템별 차트'!$C275,'Raw Data'!$B:$B,'파트별 아이템별 차트'!K$2)</f>
        <v>0</v>
      </c>
      <c r="L275" s="15">
        <f>COUNTIFS('Raw Data'!$C:$C,'파트별 아이템별 차트'!$B275,'Raw Data'!$D:$D,'파트별 아이템별 차트'!$D275,'Raw Data'!$A:$A,'파트별 아이템별 차트'!$C275,'Raw Data'!$B:$B,'파트별 아이템별 차트'!L$2)</f>
        <v>0</v>
      </c>
      <c r="M275" s="15">
        <f>COUNTIFS('Raw Data'!$C:$C,'파트별 아이템별 차트'!$B275,'Raw Data'!$D:$D,'파트별 아이템별 차트'!$D275,'Raw Data'!$A:$A,'파트별 아이템별 차트'!$C275,'Raw Data'!$B:$B,'파트별 아이템별 차트'!M$2)</f>
        <v>0</v>
      </c>
      <c r="N275" s="15">
        <f>COUNTIFS('Raw Data'!$C:$C,'파트별 아이템별 차트'!$B275,'Raw Data'!$D:$D,'파트별 아이템별 차트'!$D275,'Raw Data'!$A:$A,'파트별 아이템별 차트'!$C275,'Raw Data'!$B:$B,'파트별 아이템별 차트'!N$2)</f>
        <v>0</v>
      </c>
      <c r="O275" s="15">
        <f>COUNTIFS('Raw Data'!$C:$C,'파트별 아이템별 차트'!$B275,'Raw Data'!$D:$D,'파트별 아이템별 차트'!$D275,'Raw Data'!$A:$A,'파트별 아이템별 차트'!$C275,'Raw Data'!$B:$B,'파트별 아이템별 차트'!O$2)</f>
        <v>0</v>
      </c>
      <c r="P275" s="16">
        <f>COUNTIFS('Raw Data'!$C:$C,'파트별 아이템별 차트'!$B275,'Raw Data'!$D:$D,'파트별 아이템별 차트'!$D275,'Raw Data'!$A:$A,'파트별 아이템별 차트'!$C275,'Raw Data'!$B:$B,'파트별 아이템별 차트'!P$2)</f>
        <v>0</v>
      </c>
      <c r="Q275" s="8">
        <f t="shared" ref="Q275:Q286" si="251">SUM(E275:P275)</f>
        <v>2</v>
      </c>
    </row>
    <row r="276" spans="1:17">
      <c r="A276" s="9">
        <f t="shared" ref="A276" si="252">A275</f>
        <v>133</v>
      </c>
      <c r="B276" s="9" t="str">
        <f>_xlfn.XLOOKUP($A276,'BACK DATA'!$A:$A,'BACK DATA'!$B:$B)</f>
        <v>Microcuvettes</v>
      </c>
      <c r="C276" s="9">
        <v>2023</v>
      </c>
      <c r="D276" s="9" t="str">
        <f>_xlfn.XLOOKUP($A276,'BACK DATA'!$A:$A,'BACK DATA'!$C:$C)</f>
        <v>Microcuvettes</v>
      </c>
      <c r="E276" s="17">
        <f>COUNTIFS('Raw Data'!$C:$C,'파트별 아이템별 차트'!$B276,'Raw Data'!$D:$D,'파트별 아이템별 차트'!$D276,'Raw Data'!$A:$A,'파트별 아이템별 차트'!$C276,'Raw Data'!$B:$B,'파트별 아이템별 차트'!E$2)</f>
        <v>0</v>
      </c>
      <c r="F276" s="18">
        <f>COUNTIFS('Raw Data'!$C:$C,'파트별 아이템별 차트'!$B276,'Raw Data'!$D:$D,'파트별 아이템별 차트'!$D276,'Raw Data'!$A:$A,'파트별 아이템별 차트'!$C276,'Raw Data'!$B:$B,'파트별 아이템별 차트'!F$2)</f>
        <v>0</v>
      </c>
      <c r="G276" s="18">
        <f>COUNTIFS('Raw Data'!$C:$C,'파트별 아이템별 차트'!$B276,'Raw Data'!$D:$D,'파트별 아이템별 차트'!$D276,'Raw Data'!$A:$A,'파트별 아이템별 차트'!$C276,'Raw Data'!$B:$B,'파트별 아이템별 차트'!G$2)</f>
        <v>0</v>
      </c>
      <c r="H276" s="18">
        <f>COUNTIFS('Raw Data'!$C:$C,'파트별 아이템별 차트'!$B276,'Raw Data'!$D:$D,'파트별 아이템별 차트'!$D276,'Raw Data'!$A:$A,'파트별 아이템별 차트'!$C276,'Raw Data'!$B:$B,'파트별 아이템별 차트'!H$2)</f>
        <v>0</v>
      </c>
      <c r="I276" s="18">
        <f>COUNTIFS('Raw Data'!$C:$C,'파트별 아이템별 차트'!$B276,'Raw Data'!$D:$D,'파트별 아이템별 차트'!$D276,'Raw Data'!$A:$A,'파트별 아이템별 차트'!$C276,'Raw Data'!$B:$B,'파트별 아이템별 차트'!I$2)</f>
        <v>0</v>
      </c>
      <c r="J276" s="18">
        <f>COUNTIFS('Raw Data'!$C:$C,'파트별 아이템별 차트'!$B276,'Raw Data'!$D:$D,'파트별 아이템별 차트'!$D276,'Raw Data'!$A:$A,'파트별 아이템별 차트'!$C276,'Raw Data'!$B:$B,'파트별 아이템별 차트'!J$2)</f>
        <v>0</v>
      </c>
      <c r="K276" s="18">
        <f>COUNTIFS('Raw Data'!$C:$C,'파트별 아이템별 차트'!$B276,'Raw Data'!$D:$D,'파트별 아이템별 차트'!$D276,'Raw Data'!$A:$A,'파트별 아이템별 차트'!$C276,'Raw Data'!$B:$B,'파트별 아이템별 차트'!K$2)</f>
        <v>0</v>
      </c>
      <c r="L276" s="18">
        <f>COUNTIFS('Raw Data'!$C:$C,'파트별 아이템별 차트'!$B276,'Raw Data'!$D:$D,'파트별 아이템별 차트'!$D276,'Raw Data'!$A:$A,'파트별 아이템별 차트'!$C276,'Raw Data'!$B:$B,'파트별 아이템별 차트'!L$2)</f>
        <v>0</v>
      </c>
      <c r="M276" s="18">
        <f>COUNTIFS('Raw Data'!$C:$C,'파트별 아이템별 차트'!$B276,'Raw Data'!$D:$D,'파트별 아이템별 차트'!$D276,'Raw Data'!$A:$A,'파트별 아이템별 차트'!$C276,'Raw Data'!$B:$B,'파트별 아이템별 차트'!M$2)</f>
        <v>1</v>
      </c>
      <c r="N276" s="18">
        <f>COUNTIFS('Raw Data'!$C:$C,'파트별 아이템별 차트'!$B276,'Raw Data'!$D:$D,'파트별 아이템별 차트'!$D276,'Raw Data'!$A:$A,'파트별 아이템별 차트'!$C276,'Raw Data'!$B:$B,'파트별 아이템별 차트'!N$2)</f>
        <v>1</v>
      </c>
      <c r="O276" s="18">
        <f>COUNTIFS('Raw Data'!$C:$C,'파트별 아이템별 차트'!$B276,'Raw Data'!$D:$D,'파트별 아이템별 차트'!$D276,'Raw Data'!$A:$A,'파트별 아이템별 차트'!$C276,'Raw Data'!$B:$B,'파트별 아이템별 차트'!O$2)</f>
        <v>1</v>
      </c>
      <c r="P276" s="19">
        <f>COUNTIFS('Raw Data'!$C:$C,'파트별 아이템별 차트'!$B276,'Raw Data'!$D:$D,'파트별 아이템별 차트'!$D276,'Raw Data'!$A:$A,'파트별 아이템별 차트'!$C276,'Raw Data'!$B:$B,'파트별 아이템별 차트'!P$2)</f>
        <v>0</v>
      </c>
      <c r="Q276" s="10">
        <f t="shared" si="251"/>
        <v>3</v>
      </c>
    </row>
    <row r="277" spans="1:17">
      <c r="A277" s="7">
        <f>A276+1</f>
        <v>134</v>
      </c>
      <c r="B277" s="7" t="str">
        <f>_xlfn.XLOOKUP($A277,'BACK DATA'!$A:$A,'BACK DATA'!$B:$B)</f>
        <v>분자진단</v>
      </c>
      <c r="C277" s="7">
        <v>2022</v>
      </c>
      <c r="D277" s="7" t="str">
        <f>_xlfn.XLOOKUP($A277,'BACK DATA'!$A:$A,'BACK DATA'!$C:$C)</f>
        <v>COVID-19 PCR 3-gene</v>
      </c>
      <c r="E277" s="14">
        <f>COUNTIFS('Raw Data'!$C:$C,'파트별 아이템별 차트'!$B277,'Raw Data'!$D:$D,'파트별 아이템별 차트'!$D277,'Raw Data'!$A:$A,'파트별 아이템별 차트'!$C277,'Raw Data'!$B:$B,'파트별 아이템별 차트'!E$2)</f>
        <v>0</v>
      </c>
      <c r="F277" s="15">
        <f>COUNTIFS('Raw Data'!$C:$C,'파트별 아이템별 차트'!$B277,'Raw Data'!$D:$D,'파트별 아이템별 차트'!$D277,'Raw Data'!$A:$A,'파트별 아이템별 차트'!$C277,'Raw Data'!$B:$B,'파트별 아이템별 차트'!F$2)</f>
        <v>0</v>
      </c>
      <c r="G277" s="15">
        <f>COUNTIFS('Raw Data'!$C:$C,'파트별 아이템별 차트'!$B277,'Raw Data'!$D:$D,'파트별 아이템별 차트'!$D277,'Raw Data'!$A:$A,'파트별 아이템별 차트'!$C277,'Raw Data'!$B:$B,'파트별 아이템별 차트'!G$2)</f>
        <v>0</v>
      </c>
      <c r="H277" s="15">
        <f>COUNTIFS('Raw Data'!$C:$C,'파트별 아이템별 차트'!$B277,'Raw Data'!$D:$D,'파트별 아이템별 차트'!$D277,'Raw Data'!$A:$A,'파트별 아이템별 차트'!$C277,'Raw Data'!$B:$B,'파트별 아이템별 차트'!H$2)</f>
        <v>0</v>
      </c>
      <c r="I277" s="15">
        <f>COUNTIFS('Raw Data'!$C:$C,'파트별 아이템별 차트'!$B277,'Raw Data'!$D:$D,'파트별 아이템별 차트'!$D277,'Raw Data'!$A:$A,'파트별 아이템별 차트'!$C277,'Raw Data'!$B:$B,'파트별 아이템별 차트'!I$2)</f>
        <v>0</v>
      </c>
      <c r="J277" s="15">
        <f>COUNTIFS('Raw Data'!$C:$C,'파트별 아이템별 차트'!$B277,'Raw Data'!$D:$D,'파트별 아이템별 차트'!$D277,'Raw Data'!$A:$A,'파트별 아이템별 차트'!$C277,'Raw Data'!$B:$B,'파트별 아이템별 차트'!J$2)</f>
        <v>0</v>
      </c>
      <c r="K277" s="15">
        <f>COUNTIFS('Raw Data'!$C:$C,'파트별 아이템별 차트'!$B277,'Raw Data'!$D:$D,'파트별 아이템별 차트'!$D277,'Raw Data'!$A:$A,'파트별 아이템별 차트'!$C277,'Raw Data'!$B:$B,'파트별 아이템별 차트'!K$2)</f>
        <v>0</v>
      </c>
      <c r="L277" s="15">
        <f>COUNTIFS('Raw Data'!$C:$C,'파트별 아이템별 차트'!$B277,'Raw Data'!$D:$D,'파트별 아이템별 차트'!$D277,'Raw Data'!$A:$A,'파트별 아이템별 차트'!$C277,'Raw Data'!$B:$B,'파트별 아이템별 차트'!L$2)</f>
        <v>0</v>
      </c>
      <c r="M277" s="15">
        <f>COUNTIFS('Raw Data'!$C:$C,'파트별 아이템별 차트'!$B277,'Raw Data'!$D:$D,'파트별 아이템별 차트'!$D277,'Raw Data'!$A:$A,'파트별 아이템별 차트'!$C277,'Raw Data'!$B:$B,'파트별 아이템별 차트'!M$2)</f>
        <v>0</v>
      </c>
      <c r="N277" s="15">
        <f>COUNTIFS('Raw Data'!$C:$C,'파트별 아이템별 차트'!$B277,'Raw Data'!$D:$D,'파트별 아이템별 차트'!$D277,'Raw Data'!$A:$A,'파트별 아이템별 차트'!$C277,'Raw Data'!$B:$B,'파트별 아이템별 차트'!N$2)</f>
        <v>0</v>
      </c>
      <c r="O277" s="15">
        <f>COUNTIFS('Raw Data'!$C:$C,'파트별 아이템별 차트'!$B277,'Raw Data'!$D:$D,'파트별 아이템별 차트'!$D277,'Raw Data'!$A:$A,'파트별 아이템별 차트'!$C277,'Raw Data'!$B:$B,'파트별 아이템별 차트'!O$2)</f>
        <v>0</v>
      </c>
      <c r="P277" s="16">
        <f>COUNTIFS('Raw Data'!$C:$C,'파트별 아이템별 차트'!$B277,'Raw Data'!$D:$D,'파트별 아이템별 차트'!$D277,'Raw Data'!$A:$A,'파트별 아이템별 차트'!$C277,'Raw Data'!$B:$B,'파트별 아이템별 차트'!P$2)</f>
        <v>0</v>
      </c>
      <c r="Q277" s="8">
        <f t="shared" si="251"/>
        <v>0</v>
      </c>
    </row>
    <row r="278" spans="1:17">
      <c r="A278" s="9">
        <f t="shared" ref="A278" si="253">A277</f>
        <v>134</v>
      </c>
      <c r="B278" s="9" t="str">
        <f>_xlfn.XLOOKUP($A278,'BACK DATA'!$A:$A,'BACK DATA'!$B:$B)</f>
        <v>분자진단</v>
      </c>
      <c r="C278" s="9">
        <v>2023</v>
      </c>
      <c r="D278" s="9" t="str">
        <f>_xlfn.XLOOKUP($A278,'BACK DATA'!$A:$A,'BACK DATA'!$C:$C)</f>
        <v>COVID-19 PCR 3-gene</v>
      </c>
      <c r="E278" s="17">
        <f>COUNTIFS('Raw Data'!$C:$C,'파트별 아이템별 차트'!$B278,'Raw Data'!$D:$D,'파트별 아이템별 차트'!$D278,'Raw Data'!$A:$A,'파트별 아이템별 차트'!$C278,'Raw Data'!$B:$B,'파트별 아이템별 차트'!E$2)</f>
        <v>0</v>
      </c>
      <c r="F278" s="18">
        <f>COUNTIFS('Raw Data'!$C:$C,'파트별 아이템별 차트'!$B278,'Raw Data'!$D:$D,'파트별 아이템별 차트'!$D278,'Raw Data'!$A:$A,'파트별 아이템별 차트'!$C278,'Raw Data'!$B:$B,'파트별 아이템별 차트'!F$2)</f>
        <v>0</v>
      </c>
      <c r="G278" s="18">
        <f>COUNTIFS('Raw Data'!$C:$C,'파트별 아이템별 차트'!$B278,'Raw Data'!$D:$D,'파트별 아이템별 차트'!$D278,'Raw Data'!$A:$A,'파트별 아이템별 차트'!$C278,'Raw Data'!$B:$B,'파트별 아이템별 차트'!G$2)</f>
        <v>0</v>
      </c>
      <c r="H278" s="18">
        <f>COUNTIFS('Raw Data'!$C:$C,'파트별 아이템별 차트'!$B278,'Raw Data'!$D:$D,'파트별 아이템별 차트'!$D278,'Raw Data'!$A:$A,'파트별 아이템별 차트'!$C278,'Raw Data'!$B:$B,'파트별 아이템별 차트'!H$2)</f>
        <v>1</v>
      </c>
      <c r="I278" s="18">
        <f>COUNTIFS('Raw Data'!$C:$C,'파트별 아이템별 차트'!$B278,'Raw Data'!$D:$D,'파트별 아이템별 차트'!$D278,'Raw Data'!$A:$A,'파트별 아이템별 차트'!$C278,'Raw Data'!$B:$B,'파트별 아이템별 차트'!I$2)</f>
        <v>0</v>
      </c>
      <c r="J278" s="18">
        <f>COUNTIFS('Raw Data'!$C:$C,'파트별 아이템별 차트'!$B278,'Raw Data'!$D:$D,'파트별 아이템별 차트'!$D278,'Raw Data'!$A:$A,'파트별 아이템별 차트'!$C278,'Raw Data'!$B:$B,'파트별 아이템별 차트'!J$2)</f>
        <v>0</v>
      </c>
      <c r="K278" s="18">
        <f>COUNTIFS('Raw Data'!$C:$C,'파트별 아이템별 차트'!$B278,'Raw Data'!$D:$D,'파트별 아이템별 차트'!$D278,'Raw Data'!$A:$A,'파트별 아이템별 차트'!$C278,'Raw Data'!$B:$B,'파트별 아이템별 차트'!K$2)</f>
        <v>0</v>
      </c>
      <c r="L278" s="18">
        <f>COUNTIFS('Raw Data'!$C:$C,'파트별 아이템별 차트'!$B278,'Raw Data'!$D:$D,'파트별 아이템별 차트'!$D278,'Raw Data'!$A:$A,'파트별 아이템별 차트'!$C278,'Raw Data'!$B:$B,'파트별 아이템별 차트'!L$2)</f>
        <v>4</v>
      </c>
      <c r="M278" s="18">
        <f>COUNTIFS('Raw Data'!$C:$C,'파트별 아이템별 차트'!$B278,'Raw Data'!$D:$D,'파트별 아이템별 차트'!$D278,'Raw Data'!$A:$A,'파트별 아이템별 차트'!$C278,'Raw Data'!$B:$B,'파트별 아이템별 차트'!M$2)</f>
        <v>0</v>
      </c>
      <c r="N278" s="18">
        <f>COUNTIFS('Raw Data'!$C:$C,'파트별 아이템별 차트'!$B278,'Raw Data'!$D:$D,'파트별 아이템별 차트'!$D278,'Raw Data'!$A:$A,'파트별 아이템별 차트'!$C278,'Raw Data'!$B:$B,'파트별 아이템별 차트'!N$2)</f>
        <v>0</v>
      </c>
      <c r="O278" s="18">
        <f>COUNTIFS('Raw Data'!$C:$C,'파트별 아이템별 차트'!$B278,'Raw Data'!$D:$D,'파트별 아이템별 차트'!$D278,'Raw Data'!$A:$A,'파트별 아이템별 차트'!$C278,'Raw Data'!$B:$B,'파트별 아이템별 차트'!O$2)</f>
        <v>0</v>
      </c>
      <c r="P278" s="19">
        <f>COUNTIFS('Raw Data'!$C:$C,'파트별 아이템별 차트'!$B278,'Raw Data'!$D:$D,'파트별 아이템별 차트'!$D278,'Raw Data'!$A:$A,'파트별 아이템별 차트'!$C278,'Raw Data'!$B:$B,'파트별 아이템별 차트'!P$2)</f>
        <v>0</v>
      </c>
      <c r="Q278" s="10">
        <f t="shared" si="251"/>
        <v>5</v>
      </c>
    </row>
    <row r="279" spans="1:17">
      <c r="A279" s="7">
        <f>A277+1</f>
        <v>135</v>
      </c>
      <c r="B279" s="7" t="str">
        <f>_xlfn.XLOOKUP($A279,'BACK DATA'!$A:$A,'BACK DATA'!$B:$B)</f>
        <v>분자진단</v>
      </c>
      <c r="C279" s="7">
        <v>2022</v>
      </c>
      <c r="D279" s="7" t="str">
        <f>_xlfn.XLOOKUP($A279,'BACK DATA'!$A:$A,'BACK DATA'!$C:$C)</f>
        <v>ExAmplar HBV</v>
      </c>
      <c r="E279" s="14">
        <f>COUNTIFS('Raw Data'!$C:$C,'파트별 아이템별 차트'!$B279,'Raw Data'!$D:$D,'파트별 아이템별 차트'!$D279,'Raw Data'!$A:$A,'파트별 아이템별 차트'!$C279,'Raw Data'!$B:$B,'파트별 아이템별 차트'!E$2)</f>
        <v>0</v>
      </c>
      <c r="F279" s="15">
        <f>COUNTIFS('Raw Data'!$C:$C,'파트별 아이템별 차트'!$B279,'Raw Data'!$D:$D,'파트별 아이템별 차트'!$D279,'Raw Data'!$A:$A,'파트별 아이템별 차트'!$C279,'Raw Data'!$B:$B,'파트별 아이템별 차트'!F$2)</f>
        <v>0</v>
      </c>
      <c r="G279" s="15">
        <f>COUNTIFS('Raw Data'!$C:$C,'파트별 아이템별 차트'!$B279,'Raw Data'!$D:$D,'파트별 아이템별 차트'!$D279,'Raw Data'!$A:$A,'파트별 아이템별 차트'!$C279,'Raw Data'!$B:$B,'파트별 아이템별 차트'!G$2)</f>
        <v>0</v>
      </c>
      <c r="H279" s="15">
        <f>COUNTIFS('Raw Data'!$C:$C,'파트별 아이템별 차트'!$B279,'Raw Data'!$D:$D,'파트별 아이템별 차트'!$D279,'Raw Data'!$A:$A,'파트별 아이템별 차트'!$C279,'Raw Data'!$B:$B,'파트별 아이템별 차트'!H$2)</f>
        <v>0</v>
      </c>
      <c r="I279" s="15">
        <f>COUNTIFS('Raw Data'!$C:$C,'파트별 아이템별 차트'!$B279,'Raw Data'!$D:$D,'파트별 아이템별 차트'!$D279,'Raw Data'!$A:$A,'파트별 아이템별 차트'!$C279,'Raw Data'!$B:$B,'파트별 아이템별 차트'!I$2)</f>
        <v>0</v>
      </c>
      <c r="J279" s="15">
        <f>COUNTIFS('Raw Data'!$C:$C,'파트별 아이템별 차트'!$B279,'Raw Data'!$D:$D,'파트별 아이템별 차트'!$D279,'Raw Data'!$A:$A,'파트별 아이템별 차트'!$C279,'Raw Data'!$B:$B,'파트별 아이템별 차트'!J$2)</f>
        <v>0</v>
      </c>
      <c r="K279" s="15">
        <f>COUNTIFS('Raw Data'!$C:$C,'파트별 아이템별 차트'!$B279,'Raw Data'!$D:$D,'파트별 아이템별 차트'!$D279,'Raw Data'!$A:$A,'파트별 아이템별 차트'!$C279,'Raw Data'!$B:$B,'파트별 아이템별 차트'!K$2)</f>
        <v>0</v>
      </c>
      <c r="L279" s="15">
        <f>COUNTIFS('Raw Data'!$C:$C,'파트별 아이템별 차트'!$B279,'Raw Data'!$D:$D,'파트별 아이템별 차트'!$D279,'Raw Data'!$A:$A,'파트별 아이템별 차트'!$C279,'Raw Data'!$B:$B,'파트별 아이템별 차트'!L$2)</f>
        <v>0</v>
      </c>
      <c r="M279" s="15">
        <f>COUNTIFS('Raw Data'!$C:$C,'파트별 아이템별 차트'!$B279,'Raw Data'!$D:$D,'파트별 아이템별 차트'!$D279,'Raw Data'!$A:$A,'파트별 아이템별 차트'!$C279,'Raw Data'!$B:$B,'파트별 아이템별 차트'!M$2)</f>
        <v>0</v>
      </c>
      <c r="N279" s="15">
        <f>COUNTIFS('Raw Data'!$C:$C,'파트별 아이템별 차트'!$B279,'Raw Data'!$D:$D,'파트별 아이템별 차트'!$D279,'Raw Data'!$A:$A,'파트별 아이템별 차트'!$C279,'Raw Data'!$B:$B,'파트별 아이템별 차트'!N$2)</f>
        <v>0</v>
      </c>
      <c r="O279" s="15">
        <f>COUNTIFS('Raw Data'!$C:$C,'파트별 아이템별 차트'!$B279,'Raw Data'!$D:$D,'파트별 아이템별 차트'!$D279,'Raw Data'!$A:$A,'파트별 아이템별 차트'!$C279,'Raw Data'!$B:$B,'파트별 아이템별 차트'!O$2)</f>
        <v>1</v>
      </c>
      <c r="P279" s="16">
        <f>COUNTIFS('Raw Data'!$C:$C,'파트별 아이템별 차트'!$B279,'Raw Data'!$D:$D,'파트별 아이템별 차트'!$D279,'Raw Data'!$A:$A,'파트별 아이템별 차트'!$C279,'Raw Data'!$B:$B,'파트별 아이템별 차트'!P$2)</f>
        <v>0</v>
      </c>
      <c r="Q279" s="8">
        <f t="shared" si="251"/>
        <v>1</v>
      </c>
    </row>
    <row r="280" spans="1:17">
      <c r="A280" s="9">
        <f t="shared" ref="A280:A286" si="254">A279</f>
        <v>135</v>
      </c>
      <c r="B280" s="9" t="str">
        <f>_xlfn.XLOOKUP($A280,'BACK DATA'!$A:$A,'BACK DATA'!$B:$B)</f>
        <v>분자진단</v>
      </c>
      <c r="C280" s="9">
        <v>2023</v>
      </c>
      <c r="D280" s="9" t="str">
        <f>_xlfn.XLOOKUP($A280,'BACK DATA'!$A:$A,'BACK DATA'!$C:$C)</f>
        <v>ExAmplar HBV</v>
      </c>
      <c r="E280" s="17">
        <f>COUNTIFS('Raw Data'!$C:$C,'파트별 아이템별 차트'!$B280,'Raw Data'!$D:$D,'파트별 아이템별 차트'!$D280,'Raw Data'!$A:$A,'파트별 아이템별 차트'!$C280,'Raw Data'!$B:$B,'파트별 아이템별 차트'!E$2)</f>
        <v>0</v>
      </c>
      <c r="F280" s="18">
        <f>COUNTIFS('Raw Data'!$C:$C,'파트별 아이템별 차트'!$B280,'Raw Data'!$D:$D,'파트별 아이템별 차트'!$D280,'Raw Data'!$A:$A,'파트별 아이템별 차트'!$C280,'Raw Data'!$B:$B,'파트별 아이템별 차트'!F$2)</f>
        <v>0</v>
      </c>
      <c r="G280" s="18">
        <f>COUNTIFS('Raw Data'!$C:$C,'파트별 아이템별 차트'!$B280,'Raw Data'!$D:$D,'파트별 아이템별 차트'!$D280,'Raw Data'!$A:$A,'파트별 아이템별 차트'!$C280,'Raw Data'!$B:$B,'파트별 아이템별 차트'!G$2)</f>
        <v>0</v>
      </c>
      <c r="H280" s="18">
        <f>COUNTIFS('Raw Data'!$C:$C,'파트별 아이템별 차트'!$B280,'Raw Data'!$D:$D,'파트별 아이템별 차트'!$D280,'Raw Data'!$A:$A,'파트별 아이템별 차트'!$C280,'Raw Data'!$B:$B,'파트별 아이템별 차트'!H$2)</f>
        <v>0</v>
      </c>
      <c r="I280" s="18">
        <f>COUNTIFS('Raw Data'!$C:$C,'파트별 아이템별 차트'!$B280,'Raw Data'!$D:$D,'파트별 아이템별 차트'!$D280,'Raw Data'!$A:$A,'파트별 아이템별 차트'!$C280,'Raw Data'!$B:$B,'파트별 아이템별 차트'!I$2)</f>
        <v>1</v>
      </c>
      <c r="J280" s="18">
        <f>COUNTIFS('Raw Data'!$C:$C,'파트별 아이템별 차트'!$B280,'Raw Data'!$D:$D,'파트별 아이템별 차트'!$D280,'Raw Data'!$A:$A,'파트별 아이템별 차트'!$C280,'Raw Data'!$B:$B,'파트별 아이템별 차트'!J$2)</f>
        <v>0</v>
      </c>
      <c r="K280" s="18">
        <f>COUNTIFS('Raw Data'!$C:$C,'파트별 아이템별 차트'!$B280,'Raw Data'!$D:$D,'파트별 아이템별 차트'!$D280,'Raw Data'!$A:$A,'파트별 아이템별 차트'!$C280,'Raw Data'!$B:$B,'파트별 아이템별 차트'!K$2)</f>
        <v>0</v>
      </c>
      <c r="L280" s="18">
        <f>COUNTIFS('Raw Data'!$C:$C,'파트별 아이템별 차트'!$B280,'Raw Data'!$D:$D,'파트별 아이템별 차트'!$D280,'Raw Data'!$A:$A,'파트별 아이템별 차트'!$C280,'Raw Data'!$B:$B,'파트별 아이템별 차트'!L$2)</f>
        <v>0</v>
      </c>
      <c r="M280" s="18">
        <f>COUNTIFS('Raw Data'!$C:$C,'파트별 아이템별 차트'!$B280,'Raw Data'!$D:$D,'파트별 아이템별 차트'!$D280,'Raw Data'!$A:$A,'파트별 아이템별 차트'!$C280,'Raw Data'!$B:$B,'파트별 아이템별 차트'!M$2)</f>
        <v>1</v>
      </c>
      <c r="N280" s="18">
        <f>COUNTIFS('Raw Data'!$C:$C,'파트별 아이템별 차트'!$B280,'Raw Data'!$D:$D,'파트별 아이템별 차트'!$D280,'Raw Data'!$A:$A,'파트별 아이템별 차트'!$C280,'Raw Data'!$B:$B,'파트별 아이템별 차트'!N$2)</f>
        <v>0</v>
      </c>
      <c r="O280" s="18">
        <f>COUNTIFS('Raw Data'!$C:$C,'파트별 아이템별 차트'!$B280,'Raw Data'!$D:$D,'파트별 아이템별 차트'!$D280,'Raw Data'!$A:$A,'파트별 아이템별 차트'!$C280,'Raw Data'!$B:$B,'파트별 아이템별 차트'!O$2)</f>
        <v>0</v>
      </c>
      <c r="P280" s="19">
        <f>COUNTIFS('Raw Data'!$C:$C,'파트별 아이템별 차트'!$B280,'Raw Data'!$D:$D,'파트별 아이템별 차트'!$D280,'Raw Data'!$A:$A,'파트별 아이템별 차트'!$C280,'Raw Data'!$B:$B,'파트별 아이템별 차트'!P$2)</f>
        <v>0</v>
      </c>
      <c r="Q280" s="10">
        <f t="shared" si="251"/>
        <v>2</v>
      </c>
    </row>
    <row r="281" spans="1:17">
      <c r="A281" s="7">
        <f t="shared" ref="A281" si="255">A279+1</f>
        <v>136</v>
      </c>
      <c r="B281" s="7" t="str">
        <f>_xlfn.XLOOKUP($A281,'BACK DATA'!$A:$A,'BACK DATA'!$B:$B)</f>
        <v>분자진단</v>
      </c>
      <c r="C281" s="7">
        <v>2022</v>
      </c>
      <c r="D281" s="7" t="str">
        <f>_xlfn.XLOOKUP($A281,'BACK DATA'!$A:$A,'BACK DATA'!$C:$C)</f>
        <v>ExAmplar HCV</v>
      </c>
      <c r="E281" s="14">
        <f>COUNTIFS('Raw Data'!$C:$C,'파트별 아이템별 차트'!$B281,'Raw Data'!$D:$D,'파트별 아이템별 차트'!$D281,'Raw Data'!$A:$A,'파트별 아이템별 차트'!$C281,'Raw Data'!$B:$B,'파트별 아이템별 차트'!E$2)</f>
        <v>0</v>
      </c>
      <c r="F281" s="15">
        <f>COUNTIFS('Raw Data'!$C:$C,'파트별 아이템별 차트'!$B281,'Raw Data'!$D:$D,'파트별 아이템별 차트'!$D281,'Raw Data'!$A:$A,'파트별 아이템별 차트'!$C281,'Raw Data'!$B:$B,'파트별 아이템별 차트'!F$2)</f>
        <v>0</v>
      </c>
      <c r="G281" s="15">
        <f>COUNTIFS('Raw Data'!$C:$C,'파트별 아이템별 차트'!$B281,'Raw Data'!$D:$D,'파트별 아이템별 차트'!$D281,'Raw Data'!$A:$A,'파트별 아이템별 차트'!$C281,'Raw Data'!$B:$B,'파트별 아이템별 차트'!G$2)</f>
        <v>0</v>
      </c>
      <c r="H281" s="15">
        <f>COUNTIFS('Raw Data'!$C:$C,'파트별 아이템별 차트'!$B281,'Raw Data'!$D:$D,'파트별 아이템별 차트'!$D281,'Raw Data'!$A:$A,'파트별 아이템별 차트'!$C281,'Raw Data'!$B:$B,'파트별 아이템별 차트'!H$2)</f>
        <v>0</v>
      </c>
      <c r="I281" s="15">
        <f>COUNTIFS('Raw Data'!$C:$C,'파트별 아이템별 차트'!$B281,'Raw Data'!$D:$D,'파트별 아이템별 차트'!$D281,'Raw Data'!$A:$A,'파트별 아이템별 차트'!$C281,'Raw Data'!$B:$B,'파트별 아이템별 차트'!I$2)</f>
        <v>0</v>
      </c>
      <c r="J281" s="15">
        <f>COUNTIFS('Raw Data'!$C:$C,'파트별 아이템별 차트'!$B281,'Raw Data'!$D:$D,'파트별 아이템별 차트'!$D281,'Raw Data'!$A:$A,'파트별 아이템별 차트'!$C281,'Raw Data'!$B:$B,'파트별 아이템별 차트'!J$2)</f>
        <v>0</v>
      </c>
      <c r="K281" s="15">
        <f>COUNTIFS('Raw Data'!$C:$C,'파트별 아이템별 차트'!$B281,'Raw Data'!$D:$D,'파트별 아이템별 차트'!$D281,'Raw Data'!$A:$A,'파트별 아이템별 차트'!$C281,'Raw Data'!$B:$B,'파트별 아이템별 차트'!K$2)</f>
        <v>0</v>
      </c>
      <c r="L281" s="15">
        <f>COUNTIFS('Raw Data'!$C:$C,'파트별 아이템별 차트'!$B281,'Raw Data'!$D:$D,'파트별 아이템별 차트'!$D281,'Raw Data'!$A:$A,'파트별 아이템별 차트'!$C281,'Raw Data'!$B:$B,'파트별 아이템별 차트'!L$2)</f>
        <v>0</v>
      </c>
      <c r="M281" s="15">
        <f>COUNTIFS('Raw Data'!$C:$C,'파트별 아이템별 차트'!$B281,'Raw Data'!$D:$D,'파트별 아이템별 차트'!$D281,'Raw Data'!$A:$A,'파트별 아이템별 차트'!$C281,'Raw Data'!$B:$B,'파트별 아이템별 차트'!M$2)</f>
        <v>0</v>
      </c>
      <c r="N281" s="15">
        <f>COUNTIFS('Raw Data'!$C:$C,'파트별 아이템별 차트'!$B281,'Raw Data'!$D:$D,'파트별 아이템별 차트'!$D281,'Raw Data'!$A:$A,'파트별 아이템별 차트'!$C281,'Raw Data'!$B:$B,'파트별 아이템별 차트'!N$2)</f>
        <v>0</v>
      </c>
      <c r="O281" s="15">
        <f>COUNTIFS('Raw Data'!$C:$C,'파트별 아이템별 차트'!$B281,'Raw Data'!$D:$D,'파트별 아이템별 차트'!$D281,'Raw Data'!$A:$A,'파트별 아이템별 차트'!$C281,'Raw Data'!$B:$B,'파트별 아이템별 차트'!O$2)</f>
        <v>0</v>
      </c>
      <c r="P281" s="16">
        <f>COUNTIFS('Raw Data'!$C:$C,'파트별 아이템별 차트'!$B281,'Raw Data'!$D:$D,'파트별 아이템별 차트'!$D281,'Raw Data'!$A:$A,'파트별 아이템별 차트'!$C281,'Raw Data'!$B:$B,'파트별 아이템별 차트'!P$2)</f>
        <v>0</v>
      </c>
      <c r="Q281" s="8">
        <f t="shared" si="251"/>
        <v>0</v>
      </c>
    </row>
    <row r="282" spans="1:17">
      <c r="A282" s="9">
        <f t="shared" si="254"/>
        <v>136</v>
      </c>
      <c r="B282" s="9" t="str">
        <f>_xlfn.XLOOKUP($A282,'BACK DATA'!$A:$A,'BACK DATA'!$B:$B)</f>
        <v>분자진단</v>
      </c>
      <c r="C282" s="9">
        <v>2023</v>
      </c>
      <c r="D282" s="9" t="str">
        <f>_xlfn.XLOOKUP($A282,'BACK DATA'!$A:$A,'BACK DATA'!$C:$C)</f>
        <v>ExAmplar HCV</v>
      </c>
      <c r="E282" s="17">
        <f>COUNTIFS('Raw Data'!$C:$C,'파트별 아이템별 차트'!$B282,'Raw Data'!$D:$D,'파트별 아이템별 차트'!$D282,'Raw Data'!$A:$A,'파트별 아이템별 차트'!$C282,'Raw Data'!$B:$B,'파트별 아이템별 차트'!E$2)</f>
        <v>0</v>
      </c>
      <c r="F282" s="18">
        <f>COUNTIFS('Raw Data'!$C:$C,'파트별 아이템별 차트'!$B282,'Raw Data'!$D:$D,'파트별 아이템별 차트'!$D282,'Raw Data'!$A:$A,'파트별 아이템별 차트'!$C282,'Raw Data'!$B:$B,'파트별 아이템별 차트'!F$2)</f>
        <v>0</v>
      </c>
      <c r="G282" s="18">
        <f>COUNTIFS('Raw Data'!$C:$C,'파트별 아이템별 차트'!$B282,'Raw Data'!$D:$D,'파트별 아이템별 차트'!$D282,'Raw Data'!$A:$A,'파트별 아이템별 차트'!$C282,'Raw Data'!$B:$B,'파트별 아이템별 차트'!G$2)</f>
        <v>0</v>
      </c>
      <c r="H282" s="18">
        <f>COUNTIFS('Raw Data'!$C:$C,'파트별 아이템별 차트'!$B282,'Raw Data'!$D:$D,'파트별 아이템별 차트'!$D282,'Raw Data'!$A:$A,'파트별 아이템별 차트'!$C282,'Raw Data'!$B:$B,'파트별 아이템별 차트'!H$2)</f>
        <v>0</v>
      </c>
      <c r="I282" s="18">
        <f>COUNTIFS('Raw Data'!$C:$C,'파트별 아이템별 차트'!$B282,'Raw Data'!$D:$D,'파트별 아이템별 차트'!$D282,'Raw Data'!$A:$A,'파트별 아이템별 차트'!$C282,'Raw Data'!$B:$B,'파트별 아이템별 차트'!I$2)</f>
        <v>1</v>
      </c>
      <c r="J282" s="18">
        <f>COUNTIFS('Raw Data'!$C:$C,'파트별 아이템별 차트'!$B282,'Raw Data'!$D:$D,'파트별 아이템별 차트'!$D282,'Raw Data'!$A:$A,'파트별 아이템별 차트'!$C282,'Raw Data'!$B:$B,'파트별 아이템별 차트'!J$2)</f>
        <v>0</v>
      </c>
      <c r="K282" s="18">
        <f>COUNTIFS('Raw Data'!$C:$C,'파트별 아이템별 차트'!$B282,'Raw Data'!$D:$D,'파트별 아이템별 차트'!$D282,'Raw Data'!$A:$A,'파트별 아이템별 차트'!$C282,'Raw Data'!$B:$B,'파트별 아이템별 차트'!K$2)</f>
        <v>0</v>
      </c>
      <c r="L282" s="18">
        <f>COUNTIFS('Raw Data'!$C:$C,'파트별 아이템별 차트'!$B282,'Raw Data'!$D:$D,'파트별 아이템별 차트'!$D282,'Raw Data'!$A:$A,'파트별 아이템별 차트'!$C282,'Raw Data'!$B:$B,'파트별 아이템별 차트'!L$2)</f>
        <v>0</v>
      </c>
      <c r="M282" s="18">
        <f>COUNTIFS('Raw Data'!$C:$C,'파트별 아이템별 차트'!$B282,'Raw Data'!$D:$D,'파트별 아이템별 차트'!$D282,'Raw Data'!$A:$A,'파트별 아이템별 차트'!$C282,'Raw Data'!$B:$B,'파트별 아이템별 차트'!M$2)</f>
        <v>0</v>
      </c>
      <c r="N282" s="18">
        <f>COUNTIFS('Raw Data'!$C:$C,'파트별 아이템별 차트'!$B282,'Raw Data'!$D:$D,'파트별 아이템별 차트'!$D282,'Raw Data'!$A:$A,'파트별 아이템별 차트'!$C282,'Raw Data'!$B:$B,'파트별 아이템별 차트'!N$2)</f>
        <v>0</v>
      </c>
      <c r="O282" s="18">
        <f>COUNTIFS('Raw Data'!$C:$C,'파트별 아이템별 차트'!$B282,'Raw Data'!$D:$D,'파트별 아이템별 차트'!$D282,'Raw Data'!$A:$A,'파트별 아이템별 차트'!$C282,'Raw Data'!$B:$B,'파트별 아이템별 차트'!O$2)</f>
        <v>0</v>
      </c>
      <c r="P282" s="19">
        <f>COUNTIFS('Raw Data'!$C:$C,'파트별 아이템별 차트'!$B282,'Raw Data'!$D:$D,'파트별 아이템별 차트'!$D282,'Raw Data'!$A:$A,'파트별 아이템별 차트'!$C282,'Raw Data'!$B:$B,'파트별 아이템별 차트'!P$2)</f>
        <v>0</v>
      </c>
      <c r="Q282" s="10">
        <f t="shared" si="251"/>
        <v>1</v>
      </c>
    </row>
    <row r="283" spans="1:17">
      <c r="A283" s="7">
        <f t="shared" ref="A283" si="256">A281+1</f>
        <v>137</v>
      </c>
      <c r="B283" s="7" t="str">
        <f>_xlfn.XLOOKUP($A283,'BACK DATA'!$A:$A,'BACK DATA'!$B:$B)</f>
        <v>분자진단</v>
      </c>
      <c r="C283" s="7">
        <v>2022</v>
      </c>
      <c r="D283" s="7" t="str">
        <f>_xlfn.XLOOKUP($A283,'BACK DATA'!$A:$A,'BACK DATA'!$C:$C)</f>
        <v>미확인</v>
      </c>
      <c r="E283" s="14">
        <f>COUNTIFS('Raw Data'!$C:$C,'파트별 아이템별 차트'!$B283,'Raw Data'!$D:$D,'파트별 아이템별 차트'!$D283,'Raw Data'!$A:$A,'파트별 아이템별 차트'!$C283,'Raw Data'!$B:$B,'파트별 아이템별 차트'!E$2)</f>
        <v>0</v>
      </c>
      <c r="F283" s="15">
        <f>COUNTIFS('Raw Data'!$C:$C,'파트별 아이템별 차트'!$B283,'Raw Data'!$D:$D,'파트별 아이템별 차트'!$D283,'Raw Data'!$A:$A,'파트별 아이템별 차트'!$C283,'Raw Data'!$B:$B,'파트별 아이템별 차트'!F$2)</f>
        <v>0</v>
      </c>
      <c r="G283" s="15">
        <f>COUNTIFS('Raw Data'!$C:$C,'파트별 아이템별 차트'!$B283,'Raw Data'!$D:$D,'파트별 아이템별 차트'!$D283,'Raw Data'!$A:$A,'파트별 아이템별 차트'!$C283,'Raw Data'!$B:$B,'파트별 아이템별 차트'!G$2)</f>
        <v>0</v>
      </c>
      <c r="H283" s="15">
        <f>COUNTIFS('Raw Data'!$C:$C,'파트별 아이템별 차트'!$B283,'Raw Data'!$D:$D,'파트별 아이템별 차트'!$D283,'Raw Data'!$A:$A,'파트별 아이템별 차트'!$C283,'Raw Data'!$B:$B,'파트별 아이템별 차트'!H$2)</f>
        <v>0</v>
      </c>
      <c r="I283" s="15">
        <f>COUNTIFS('Raw Data'!$C:$C,'파트별 아이템별 차트'!$B283,'Raw Data'!$D:$D,'파트별 아이템별 차트'!$D283,'Raw Data'!$A:$A,'파트별 아이템별 차트'!$C283,'Raw Data'!$B:$B,'파트별 아이템별 차트'!I$2)</f>
        <v>0</v>
      </c>
      <c r="J283" s="15">
        <f>COUNTIFS('Raw Data'!$C:$C,'파트별 아이템별 차트'!$B283,'Raw Data'!$D:$D,'파트별 아이템별 차트'!$D283,'Raw Data'!$A:$A,'파트별 아이템별 차트'!$C283,'Raw Data'!$B:$B,'파트별 아이템별 차트'!J$2)</f>
        <v>0</v>
      </c>
      <c r="K283" s="15">
        <f>COUNTIFS('Raw Data'!$C:$C,'파트별 아이템별 차트'!$B283,'Raw Data'!$D:$D,'파트별 아이템별 차트'!$D283,'Raw Data'!$A:$A,'파트별 아이템별 차트'!$C283,'Raw Data'!$B:$B,'파트별 아이템별 차트'!K$2)</f>
        <v>0</v>
      </c>
      <c r="L283" s="15">
        <f>COUNTIFS('Raw Data'!$C:$C,'파트별 아이템별 차트'!$B283,'Raw Data'!$D:$D,'파트별 아이템별 차트'!$D283,'Raw Data'!$A:$A,'파트별 아이템별 차트'!$C283,'Raw Data'!$B:$B,'파트별 아이템별 차트'!L$2)</f>
        <v>0</v>
      </c>
      <c r="M283" s="15">
        <f>COUNTIFS('Raw Data'!$C:$C,'파트별 아이템별 차트'!$B283,'Raw Data'!$D:$D,'파트별 아이템별 차트'!$D283,'Raw Data'!$A:$A,'파트별 아이템별 차트'!$C283,'Raw Data'!$B:$B,'파트별 아이템별 차트'!M$2)</f>
        <v>0</v>
      </c>
      <c r="N283" s="15">
        <f>COUNTIFS('Raw Data'!$C:$C,'파트별 아이템별 차트'!$B283,'Raw Data'!$D:$D,'파트별 아이템별 차트'!$D283,'Raw Data'!$A:$A,'파트별 아이템별 차트'!$C283,'Raw Data'!$B:$B,'파트별 아이템별 차트'!N$2)</f>
        <v>0</v>
      </c>
      <c r="O283" s="15">
        <f>COUNTIFS('Raw Data'!$C:$C,'파트별 아이템별 차트'!$B283,'Raw Data'!$D:$D,'파트별 아이템별 차트'!$D283,'Raw Data'!$A:$A,'파트별 아이템별 차트'!$C283,'Raw Data'!$B:$B,'파트별 아이템별 차트'!O$2)</f>
        <v>0</v>
      </c>
      <c r="P283" s="16">
        <f>COUNTIFS('Raw Data'!$C:$C,'파트별 아이템별 차트'!$B283,'Raw Data'!$D:$D,'파트별 아이템별 차트'!$D283,'Raw Data'!$A:$A,'파트별 아이템별 차트'!$C283,'Raw Data'!$B:$B,'파트별 아이템별 차트'!P$2)</f>
        <v>0</v>
      </c>
      <c r="Q283" s="8">
        <f t="shared" si="251"/>
        <v>0</v>
      </c>
    </row>
    <row r="284" spans="1:17">
      <c r="A284" s="9">
        <f t="shared" si="254"/>
        <v>137</v>
      </c>
      <c r="B284" s="9" t="str">
        <f>_xlfn.XLOOKUP($A284,'BACK DATA'!$A:$A,'BACK DATA'!$B:$B)</f>
        <v>분자진단</v>
      </c>
      <c r="C284" s="9">
        <v>2023</v>
      </c>
      <c r="D284" s="9" t="str">
        <f>_xlfn.XLOOKUP($A284,'BACK DATA'!$A:$A,'BACK DATA'!$C:$C)</f>
        <v>미확인</v>
      </c>
      <c r="E284" s="17">
        <f>COUNTIFS('Raw Data'!$C:$C,'파트별 아이템별 차트'!$B284,'Raw Data'!$D:$D,'파트별 아이템별 차트'!$D284,'Raw Data'!$A:$A,'파트별 아이템별 차트'!$C284,'Raw Data'!$B:$B,'파트별 아이템별 차트'!E$2)</f>
        <v>0</v>
      </c>
      <c r="F284" s="18">
        <f>COUNTIFS('Raw Data'!$C:$C,'파트별 아이템별 차트'!$B284,'Raw Data'!$D:$D,'파트별 아이템별 차트'!$D284,'Raw Data'!$A:$A,'파트별 아이템별 차트'!$C284,'Raw Data'!$B:$B,'파트별 아이템별 차트'!F$2)</f>
        <v>0</v>
      </c>
      <c r="G284" s="18">
        <f>COUNTIFS('Raw Data'!$C:$C,'파트별 아이템별 차트'!$B284,'Raw Data'!$D:$D,'파트별 아이템별 차트'!$D284,'Raw Data'!$A:$A,'파트별 아이템별 차트'!$C284,'Raw Data'!$B:$B,'파트별 아이템별 차트'!G$2)</f>
        <v>0</v>
      </c>
      <c r="H284" s="18">
        <f>COUNTIFS('Raw Data'!$C:$C,'파트별 아이템별 차트'!$B284,'Raw Data'!$D:$D,'파트별 아이템별 차트'!$D284,'Raw Data'!$A:$A,'파트별 아이템별 차트'!$C284,'Raw Data'!$B:$B,'파트별 아이템별 차트'!H$2)</f>
        <v>0</v>
      </c>
      <c r="I284" s="18">
        <f>COUNTIFS('Raw Data'!$C:$C,'파트별 아이템별 차트'!$B284,'Raw Data'!$D:$D,'파트별 아이템별 차트'!$D284,'Raw Data'!$A:$A,'파트별 아이템별 차트'!$C284,'Raw Data'!$B:$B,'파트별 아이템별 차트'!I$2)</f>
        <v>0</v>
      </c>
      <c r="J284" s="18">
        <f>COUNTIFS('Raw Data'!$C:$C,'파트별 아이템별 차트'!$B284,'Raw Data'!$D:$D,'파트별 아이템별 차트'!$D284,'Raw Data'!$A:$A,'파트별 아이템별 차트'!$C284,'Raw Data'!$B:$B,'파트별 아이템별 차트'!J$2)</f>
        <v>0</v>
      </c>
      <c r="K284" s="18">
        <f>COUNTIFS('Raw Data'!$C:$C,'파트별 아이템별 차트'!$B284,'Raw Data'!$D:$D,'파트별 아이템별 차트'!$D284,'Raw Data'!$A:$A,'파트별 아이템별 차트'!$C284,'Raw Data'!$B:$B,'파트별 아이템별 차트'!K$2)</f>
        <v>1</v>
      </c>
      <c r="L284" s="18">
        <f>COUNTIFS('Raw Data'!$C:$C,'파트별 아이템별 차트'!$B284,'Raw Data'!$D:$D,'파트별 아이템별 차트'!$D284,'Raw Data'!$A:$A,'파트별 아이템별 차트'!$C284,'Raw Data'!$B:$B,'파트별 아이템별 차트'!L$2)</f>
        <v>0</v>
      </c>
      <c r="M284" s="18">
        <f>COUNTIFS('Raw Data'!$C:$C,'파트별 아이템별 차트'!$B284,'Raw Data'!$D:$D,'파트별 아이템별 차트'!$D284,'Raw Data'!$A:$A,'파트별 아이템별 차트'!$C284,'Raw Data'!$B:$B,'파트별 아이템별 차트'!M$2)</f>
        <v>0</v>
      </c>
      <c r="N284" s="18">
        <f>COUNTIFS('Raw Data'!$C:$C,'파트별 아이템별 차트'!$B284,'Raw Data'!$D:$D,'파트별 아이템별 차트'!$D284,'Raw Data'!$A:$A,'파트별 아이템별 차트'!$C284,'Raw Data'!$B:$B,'파트별 아이템별 차트'!N$2)</f>
        <v>0</v>
      </c>
      <c r="O284" s="18">
        <f>COUNTIFS('Raw Data'!$C:$C,'파트별 아이템별 차트'!$B284,'Raw Data'!$D:$D,'파트별 아이템별 차트'!$D284,'Raw Data'!$A:$A,'파트별 아이템별 차트'!$C284,'Raw Data'!$B:$B,'파트별 아이템별 차트'!O$2)</f>
        <v>0</v>
      </c>
      <c r="P284" s="19">
        <f>COUNTIFS('Raw Data'!$C:$C,'파트별 아이템별 차트'!$B284,'Raw Data'!$D:$D,'파트별 아이템별 차트'!$D284,'Raw Data'!$A:$A,'파트별 아이템별 차트'!$C284,'Raw Data'!$B:$B,'파트별 아이템별 차트'!P$2)</f>
        <v>0</v>
      </c>
      <c r="Q284" s="10">
        <f t="shared" si="251"/>
        <v>1</v>
      </c>
    </row>
    <row r="285" spans="1:17">
      <c r="A285" s="7">
        <f t="shared" ref="A285" si="257">A283+1</f>
        <v>138</v>
      </c>
      <c r="B285" s="7" t="str">
        <f>_xlfn.XLOOKUP($A285,'BACK DATA'!$A:$A,'BACK DATA'!$B:$B)</f>
        <v>분자진단</v>
      </c>
      <c r="C285" s="7">
        <v>2022</v>
      </c>
      <c r="D285" s="7" t="str">
        <f>_xlfn.XLOOKUP($A285,'BACK DATA'!$A:$A,'BACK DATA'!$C:$C)</f>
        <v>COVID-19 real-time PCR</v>
      </c>
      <c r="E285" s="14">
        <f>COUNTIFS('Raw Data'!$C:$C,'파트별 아이템별 차트'!$B285,'Raw Data'!$D:$D,'파트별 아이템별 차트'!$D285,'Raw Data'!$A:$A,'파트별 아이템별 차트'!$C285,'Raw Data'!$B:$B,'파트별 아이템별 차트'!E$2)</f>
        <v>0</v>
      </c>
      <c r="F285" s="15">
        <f>COUNTIFS('Raw Data'!$C:$C,'파트별 아이템별 차트'!$B285,'Raw Data'!$D:$D,'파트별 아이템별 차트'!$D285,'Raw Data'!$A:$A,'파트별 아이템별 차트'!$C285,'Raw Data'!$B:$B,'파트별 아이템별 차트'!F$2)</f>
        <v>0</v>
      </c>
      <c r="G285" s="15">
        <f>COUNTIFS('Raw Data'!$C:$C,'파트별 아이템별 차트'!$B285,'Raw Data'!$D:$D,'파트별 아이템별 차트'!$D285,'Raw Data'!$A:$A,'파트별 아이템별 차트'!$C285,'Raw Data'!$B:$B,'파트별 아이템별 차트'!G$2)</f>
        <v>0</v>
      </c>
      <c r="H285" s="15">
        <f>COUNTIFS('Raw Data'!$C:$C,'파트별 아이템별 차트'!$B285,'Raw Data'!$D:$D,'파트별 아이템별 차트'!$D285,'Raw Data'!$A:$A,'파트별 아이템별 차트'!$C285,'Raw Data'!$B:$B,'파트별 아이템별 차트'!H$2)</f>
        <v>0</v>
      </c>
      <c r="I285" s="15">
        <f>COUNTIFS('Raw Data'!$C:$C,'파트별 아이템별 차트'!$B285,'Raw Data'!$D:$D,'파트별 아이템별 차트'!$D285,'Raw Data'!$A:$A,'파트별 아이템별 차트'!$C285,'Raw Data'!$B:$B,'파트별 아이템별 차트'!I$2)</f>
        <v>0</v>
      </c>
      <c r="J285" s="15">
        <f>COUNTIFS('Raw Data'!$C:$C,'파트별 아이템별 차트'!$B285,'Raw Data'!$D:$D,'파트별 아이템별 차트'!$D285,'Raw Data'!$A:$A,'파트별 아이템별 차트'!$C285,'Raw Data'!$B:$B,'파트별 아이템별 차트'!J$2)</f>
        <v>0</v>
      </c>
      <c r="K285" s="15">
        <f>COUNTIFS('Raw Data'!$C:$C,'파트별 아이템별 차트'!$B285,'Raw Data'!$D:$D,'파트별 아이템별 차트'!$D285,'Raw Data'!$A:$A,'파트별 아이템별 차트'!$C285,'Raw Data'!$B:$B,'파트별 아이템별 차트'!K$2)</f>
        <v>0</v>
      </c>
      <c r="L285" s="15">
        <f>COUNTIFS('Raw Data'!$C:$C,'파트별 아이템별 차트'!$B285,'Raw Data'!$D:$D,'파트별 아이템별 차트'!$D285,'Raw Data'!$A:$A,'파트별 아이템별 차트'!$C285,'Raw Data'!$B:$B,'파트별 아이템별 차트'!L$2)</f>
        <v>0</v>
      </c>
      <c r="M285" s="15">
        <f>COUNTIFS('Raw Data'!$C:$C,'파트별 아이템별 차트'!$B285,'Raw Data'!$D:$D,'파트별 아이템별 차트'!$D285,'Raw Data'!$A:$A,'파트별 아이템별 차트'!$C285,'Raw Data'!$B:$B,'파트별 아이템별 차트'!M$2)</f>
        <v>1</v>
      </c>
      <c r="N285" s="15">
        <f>COUNTIFS('Raw Data'!$C:$C,'파트별 아이템별 차트'!$B285,'Raw Data'!$D:$D,'파트별 아이템별 차트'!$D285,'Raw Data'!$A:$A,'파트별 아이템별 차트'!$C285,'Raw Data'!$B:$B,'파트별 아이템별 차트'!N$2)</f>
        <v>0</v>
      </c>
      <c r="O285" s="15">
        <f>COUNTIFS('Raw Data'!$C:$C,'파트별 아이템별 차트'!$B285,'Raw Data'!$D:$D,'파트별 아이템별 차트'!$D285,'Raw Data'!$A:$A,'파트별 아이템별 차트'!$C285,'Raw Data'!$B:$B,'파트별 아이템별 차트'!O$2)</f>
        <v>0</v>
      </c>
      <c r="P285" s="16">
        <f>COUNTIFS('Raw Data'!$C:$C,'파트별 아이템별 차트'!$B285,'Raw Data'!$D:$D,'파트별 아이템별 차트'!$D285,'Raw Data'!$A:$A,'파트별 아이템별 차트'!$C285,'Raw Data'!$B:$B,'파트별 아이템별 차트'!P$2)</f>
        <v>0</v>
      </c>
      <c r="Q285" s="8">
        <f t="shared" si="251"/>
        <v>1</v>
      </c>
    </row>
    <row r="286" spans="1:17">
      <c r="A286" s="9">
        <f t="shared" si="254"/>
        <v>138</v>
      </c>
      <c r="B286" s="9" t="str">
        <f>_xlfn.XLOOKUP($A286,'BACK DATA'!$A:$A,'BACK DATA'!$B:$B)</f>
        <v>분자진단</v>
      </c>
      <c r="C286" s="9">
        <v>2023</v>
      </c>
      <c r="D286" s="9" t="str">
        <f>_xlfn.XLOOKUP($A286,'BACK DATA'!$A:$A,'BACK DATA'!$C:$C)</f>
        <v>COVID-19 real-time PCR</v>
      </c>
      <c r="E286" s="17">
        <f>COUNTIFS('Raw Data'!$C:$C,'파트별 아이템별 차트'!$B286,'Raw Data'!$D:$D,'파트별 아이템별 차트'!$D286,'Raw Data'!$A:$A,'파트별 아이템별 차트'!$C286,'Raw Data'!$B:$B,'파트별 아이템별 차트'!E$2)</f>
        <v>0</v>
      </c>
      <c r="F286" s="18">
        <f>COUNTIFS('Raw Data'!$C:$C,'파트별 아이템별 차트'!$B286,'Raw Data'!$D:$D,'파트별 아이템별 차트'!$D286,'Raw Data'!$A:$A,'파트별 아이템별 차트'!$C286,'Raw Data'!$B:$B,'파트별 아이템별 차트'!F$2)</f>
        <v>0</v>
      </c>
      <c r="G286" s="18">
        <f>COUNTIFS('Raw Data'!$C:$C,'파트별 아이템별 차트'!$B286,'Raw Data'!$D:$D,'파트별 아이템별 차트'!$D286,'Raw Data'!$A:$A,'파트별 아이템별 차트'!$C286,'Raw Data'!$B:$B,'파트별 아이템별 차트'!G$2)</f>
        <v>0</v>
      </c>
      <c r="H286" s="18">
        <f>COUNTIFS('Raw Data'!$C:$C,'파트별 아이템별 차트'!$B286,'Raw Data'!$D:$D,'파트별 아이템별 차트'!$D286,'Raw Data'!$A:$A,'파트별 아이템별 차트'!$C286,'Raw Data'!$B:$B,'파트별 아이템별 차트'!H$2)</f>
        <v>0</v>
      </c>
      <c r="I286" s="18">
        <f>COUNTIFS('Raw Data'!$C:$C,'파트별 아이템별 차트'!$B286,'Raw Data'!$D:$D,'파트별 아이템별 차트'!$D286,'Raw Data'!$A:$A,'파트별 아이템별 차트'!$C286,'Raw Data'!$B:$B,'파트별 아이템별 차트'!I$2)</f>
        <v>0</v>
      </c>
      <c r="J286" s="18">
        <f>COUNTIFS('Raw Data'!$C:$C,'파트별 아이템별 차트'!$B286,'Raw Data'!$D:$D,'파트별 아이템별 차트'!$D286,'Raw Data'!$A:$A,'파트별 아이템별 차트'!$C286,'Raw Data'!$B:$B,'파트별 아이템별 차트'!J$2)</f>
        <v>0</v>
      </c>
      <c r="K286" s="18">
        <f>COUNTIFS('Raw Data'!$C:$C,'파트별 아이템별 차트'!$B286,'Raw Data'!$D:$D,'파트별 아이템별 차트'!$D286,'Raw Data'!$A:$A,'파트별 아이템별 차트'!$C286,'Raw Data'!$B:$B,'파트별 아이템별 차트'!K$2)</f>
        <v>0</v>
      </c>
      <c r="L286" s="18">
        <f>COUNTIFS('Raw Data'!$C:$C,'파트별 아이템별 차트'!$B286,'Raw Data'!$D:$D,'파트별 아이템별 차트'!$D286,'Raw Data'!$A:$A,'파트별 아이템별 차트'!$C286,'Raw Data'!$B:$B,'파트별 아이템별 차트'!L$2)</f>
        <v>0</v>
      </c>
      <c r="M286" s="18">
        <f>COUNTIFS('Raw Data'!$C:$C,'파트별 아이템별 차트'!$B286,'Raw Data'!$D:$D,'파트별 아이템별 차트'!$D286,'Raw Data'!$A:$A,'파트별 아이템별 차트'!$C286,'Raw Data'!$B:$B,'파트별 아이템별 차트'!M$2)</f>
        <v>0</v>
      </c>
      <c r="N286" s="18">
        <f>COUNTIFS('Raw Data'!$C:$C,'파트별 아이템별 차트'!$B286,'Raw Data'!$D:$D,'파트별 아이템별 차트'!$D286,'Raw Data'!$A:$A,'파트별 아이템별 차트'!$C286,'Raw Data'!$B:$B,'파트별 아이템별 차트'!N$2)</f>
        <v>0</v>
      </c>
      <c r="O286" s="18">
        <f>COUNTIFS('Raw Data'!$C:$C,'파트별 아이템별 차트'!$B286,'Raw Data'!$D:$D,'파트별 아이템별 차트'!$D286,'Raw Data'!$A:$A,'파트별 아이템별 차트'!$C286,'Raw Data'!$B:$B,'파트별 아이템별 차트'!O$2)</f>
        <v>0</v>
      </c>
      <c r="P286" s="19">
        <f>COUNTIFS('Raw Data'!$C:$C,'파트별 아이템별 차트'!$B286,'Raw Data'!$D:$D,'파트별 아이템별 차트'!$D286,'Raw Data'!$A:$A,'파트별 아이템별 차트'!$C286,'Raw Data'!$B:$B,'파트별 아이템별 차트'!P$2)</f>
        <v>0</v>
      </c>
      <c r="Q286" s="10">
        <f t="shared" si="251"/>
        <v>0</v>
      </c>
    </row>
    <row r="287" spans="1:17">
      <c r="A287" s="5"/>
      <c r="B287" s="5" t="s">
        <v>99</v>
      </c>
      <c r="C287" s="5">
        <v>2022</v>
      </c>
      <c r="D287" s="5" t="s">
        <v>130</v>
      </c>
      <c r="E287" s="20">
        <f t="shared" ref="E287:Q288" si="258">SUMIFS(E$277:E$286,$C$277:$C$286,$C287)</f>
        <v>0</v>
      </c>
      <c r="F287" s="21">
        <f t="shared" si="258"/>
        <v>0</v>
      </c>
      <c r="G287" s="21">
        <f t="shared" si="258"/>
        <v>0</v>
      </c>
      <c r="H287" s="21">
        <f t="shared" si="258"/>
        <v>0</v>
      </c>
      <c r="I287" s="21">
        <f t="shared" si="258"/>
        <v>0</v>
      </c>
      <c r="J287" s="21">
        <f t="shared" si="258"/>
        <v>0</v>
      </c>
      <c r="K287" s="21">
        <f t="shared" si="258"/>
        <v>0</v>
      </c>
      <c r="L287" s="21">
        <f t="shared" si="258"/>
        <v>0</v>
      </c>
      <c r="M287" s="21">
        <f t="shared" si="258"/>
        <v>1</v>
      </c>
      <c r="N287" s="21">
        <f t="shared" si="258"/>
        <v>0</v>
      </c>
      <c r="O287" s="21">
        <f t="shared" si="258"/>
        <v>1</v>
      </c>
      <c r="P287" s="22">
        <f t="shared" si="258"/>
        <v>0</v>
      </c>
      <c r="Q287" s="6">
        <f t="shared" si="258"/>
        <v>2</v>
      </c>
    </row>
    <row r="288" spans="1:17">
      <c r="A288" s="5"/>
      <c r="B288" s="5" t="s">
        <v>98</v>
      </c>
      <c r="C288" s="5">
        <v>2023</v>
      </c>
      <c r="D288" s="5" t="s">
        <v>129</v>
      </c>
      <c r="E288" s="20">
        <f t="shared" si="258"/>
        <v>0</v>
      </c>
      <c r="F288" s="21">
        <f t="shared" si="258"/>
        <v>0</v>
      </c>
      <c r="G288" s="21">
        <f t="shared" si="258"/>
        <v>0</v>
      </c>
      <c r="H288" s="21">
        <f t="shared" si="258"/>
        <v>1</v>
      </c>
      <c r="I288" s="21">
        <f t="shared" si="258"/>
        <v>2</v>
      </c>
      <c r="J288" s="21">
        <f t="shared" si="258"/>
        <v>0</v>
      </c>
      <c r="K288" s="21">
        <f t="shared" si="258"/>
        <v>1</v>
      </c>
      <c r="L288" s="21">
        <f t="shared" si="258"/>
        <v>4</v>
      </c>
      <c r="M288" s="21">
        <f t="shared" si="258"/>
        <v>1</v>
      </c>
      <c r="N288" s="21">
        <f t="shared" si="258"/>
        <v>0</v>
      </c>
      <c r="O288" s="21">
        <f t="shared" si="258"/>
        <v>0</v>
      </c>
      <c r="P288" s="22">
        <f t="shared" si="258"/>
        <v>0</v>
      </c>
      <c r="Q288" s="6">
        <f t="shared" si="258"/>
        <v>9</v>
      </c>
    </row>
    <row r="289" spans="1:17">
      <c r="A289" s="7">
        <f>A286+1</f>
        <v>139</v>
      </c>
      <c r="B289" s="7" t="str">
        <f>_xlfn.XLOOKUP($A289,'BACK DATA'!$A:$A,'BACK DATA'!$B:$B)</f>
        <v>미확인</v>
      </c>
      <c r="C289" s="7">
        <v>2022</v>
      </c>
      <c r="D289" s="7" t="str">
        <f>_xlfn.XLOOKUP($A289,'BACK DATA'!$A:$A,'BACK DATA'!$C:$C)</f>
        <v>Tn-I</v>
      </c>
      <c r="E289" s="14">
        <f>COUNTIFS('Raw Data'!$C:$C,'파트별 아이템별 차트'!$B289,'Raw Data'!$D:$D,'파트별 아이템별 차트'!$D289,'Raw Data'!$A:$A,'파트별 아이템별 차트'!$C289,'Raw Data'!$B:$B,'파트별 아이템별 차트'!E$2)</f>
        <v>0</v>
      </c>
      <c r="F289" s="15">
        <f>COUNTIFS('Raw Data'!$C:$C,'파트별 아이템별 차트'!$B289,'Raw Data'!$D:$D,'파트별 아이템별 차트'!$D289,'Raw Data'!$A:$A,'파트별 아이템별 차트'!$C289,'Raw Data'!$B:$B,'파트별 아이템별 차트'!F$2)</f>
        <v>0</v>
      </c>
      <c r="G289" s="15">
        <f>COUNTIFS('Raw Data'!$C:$C,'파트별 아이템별 차트'!$B289,'Raw Data'!$D:$D,'파트별 아이템별 차트'!$D289,'Raw Data'!$A:$A,'파트별 아이템별 차트'!$C289,'Raw Data'!$B:$B,'파트별 아이템별 차트'!G$2)</f>
        <v>0</v>
      </c>
      <c r="H289" s="15">
        <f>COUNTIFS('Raw Data'!$C:$C,'파트별 아이템별 차트'!$B289,'Raw Data'!$D:$D,'파트별 아이템별 차트'!$D289,'Raw Data'!$A:$A,'파트별 아이템별 차트'!$C289,'Raw Data'!$B:$B,'파트별 아이템별 차트'!H$2)</f>
        <v>0</v>
      </c>
      <c r="I289" s="15">
        <f>COUNTIFS('Raw Data'!$C:$C,'파트별 아이템별 차트'!$B289,'Raw Data'!$D:$D,'파트별 아이템별 차트'!$D289,'Raw Data'!$A:$A,'파트별 아이템별 차트'!$C289,'Raw Data'!$B:$B,'파트별 아이템별 차트'!I$2)</f>
        <v>0</v>
      </c>
      <c r="J289" s="15">
        <f>COUNTIFS('Raw Data'!$C:$C,'파트별 아이템별 차트'!$B289,'Raw Data'!$D:$D,'파트별 아이템별 차트'!$D289,'Raw Data'!$A:$A,'파트별 아이템별 차트'!$C289,'Raw Data'!$B:$B,'파트별 아이템별 차트'!J$2)</f>
        <v>0</v>
      </c>
      <c r="K289" s="15">
        <f>COUNTIFS('Raw Data'!$C:$C,'파트별 아이템별 차트'!$B289,'Raw Data'!$D:$D,'파트별 아이템별 차트'!$D289,'Raw Data'!$A:$A,'파트별 아이템별 차트'!$C289,'Raw Data'!$B:$B,'파트별 아이템별 차트'!K$2)</f>
        <v>0</v>
      </c>
      <c r="L289" s="15">
        <f>COUNTIFS('Raw Data'!$C:$C,'파트별 아이템별 차트'!$B289,'Raw Data'!$D:$D,'파트별 아이템별 차트'!$D289,'Raw Data'!$A:$A,'파트별 아이템별 차트'!$C289,'Raw Data'!$B:$B,'파트별 아이템별 차트'!L$2)</f>
        <v>0</v>
      </c>
      <c r="M289" s="15">
        <f>COUNTIFS('Raw Data'!$C:$C,'파트별 아이템별 차트'!$B289,'Raw Data'!$D:$D,'파트별 아이템별 차트'!$D289,'Raw Data'!$A:$A,'파트별 아이템별 차트'!$C289,'Raw Data'!$B:$B,'파트별 아이템별 차트'!M$2)</f>
        <v>0</v>
      </c>
      <c r="N289" s="15">
        <f>COUNTIFS('Raw Data'!$C:$C,'파트별 아이템별 차트'!$B289,'Raw Data'!$D:$D,'파트별 아이템별 차트'!$D289,'Raw Data'!$A:$A,'파트별 아이템별 차트'!$C289,'Raw Data'!$B:$B,'파트별 아이템별 차트'!N$2)</f>
        <v>0</v>
      </c>
      <c r="O289" s="15">
        <f>COUNTIFS('Raw Data'!$C:$C,'파트별 아이템별 차트'!$B289,'Raw Data'!$D:$D,'파트별 아이템별 차트'!$D289,'Raw Data'!$A:$A,'파트별 아이템별 차트'!$C289,'Raw Data'!$B:$B,'파트별 아이템별 차트'!O$2)</f>
        <v>0</v>
      </c>
      <c r="P289" s="16">
        <f>COUNTIFS('Raw Data'!$C:$C,'파트별 아이템별 차트'!$B289,'Raw Data'!$D:$D,'파트별 아이템별 차트'!$D289,'Raw Data'!$A:$A,'파트별 아이템별 차트'!$C289,'Raw Data'!$B:$B,'파트별 아이템별 차트'!P$2)</f>
        <v>0</v>
      </c>
      <c r="Q289" s="8">
        <f t="shared" ref="Q289:Q326" si="259">SUM(E289:P289)</f>
        <v>0</v>
      </c>
    </row>
    <row r="290" spans="1:17">
      <c r="A290" s="9">
        <f t="shared" ref="A290" si="260">A289</f>
        <v>139</v>
      </c>
      <c r="B290" s="9" t="str">
        <f>_xlfn.XLOOKUP($A290,'BACK DATA'!$A:$A,'BACK DATA'!$B:$B)</f>
        <v>미확인</v>
      </c>
      <c r="C290" s="9">
        <v>2023</v>
      </c>
      <c r="D290" s="9" t="str">
        <f>_xlfn.XLOOKUP($A290,'BACK DATA'!$A:$A,'BACK DATA'!$C:$C)</f>
        <v>Tn-I</v>
      </c>
      <c r="E290" s="17">
        <f>COUNTIFS('Raw Data'!$C:$C,'파트별 아이템별 차트'!$B290,'Raw Data'!$D:$D,'파트별 아이템별 차트'!$D290,'Raw Data'!$A:$A,'파트별 아이템별 차트'!$C290,'Raw Data'!$B:$B,'파트별 아이템별 차트'!E$2)</f>
        <v>0</v>
      </c>
      <c r="F290" s="18">
        <f>COUNTIFS('Raw Data'!$C:$C,'파트별 아이템별 차트'!$B290,'Raw Data'!$D:$D,'파트별 아이템별 차트'!$D290,'Raw Data'!$A:$A,'파트별 아이템별 차트'!$C290,'Raw Data'!$B:$B,'파트별 아이템별 차트'!F$2)</f>
        <v>0</v>
      </c>
      <c r="G290" s="18">
        <f>COUNTIFS('Raw Data'!$C:$C,'파트별 아이템별 차트'!$B290,'Raw Data'!$D:$D,'파트별 아이템별 차트'!$D290,'Raw Data'!$A:$A,'파트별 아이템별 차트'!$C290,'Raw Data'!$B:$B,'파트별 아이템별 차트'!G$2)</f>
        <v>0</v>
      </c>
      <c r="H290" s="18">
        <f>COUNTIFS('Raw Data'!$C:$C,'파트별 아이템별 차트'!$B290,'Raw Data'!$D:$D,'파트별 아이템별 차트'!$D290,'Raw Data'!$A:$A,'파트별 아이템별 차트'!$C290,'Raw Data'!$B:$B,'파트별 아이템별 차트'!H$2)</f>
        <v>0</v>
      </c>
      <c r="I290" s="18">
        <f>COUNTIFS('Raw Data'!$C:$C,'파트별 아이템별 차트'!$B290,'Raw Data'!$D:$D,'파트별 아이템별 차트'!$D290,'Raw Data'!$A:$A,'파트별 아이템별 차트'!$C290,'Raw Data'!$B:$B,'파트별 아이템별 차트'!I$2)</f>
        <v>0</v>
      </c>
      <c r="J290" s="18">
        <f>COUNTIFS('Raw Data'!$C:$C,'파트별 아이템별 차트'!$B290,'Raw Data'!$D:$D,'파트별 아이템별 차트'!$D290,'Raw Data'!$A:$A,'파트별 아이템별 차트'!$C290,'Raw Data'!$B:$B,'파트별 아이템별 차트'!J$2)</f>
        <v>1</v>
      </c>
      <c r="K290" s="18">
        <f>COUNTIFS('Raw Data'!$C:$C,'파트별 아이템별 차트'!$B290,'Raw Data'!$D:$D,'파트별 아이템별 차트'!$D290,'Raw Data'!$A:$A,'파트별 아이템별 차트'!$C290,'Raw Data'!$B:$B,'파트별 아이템별 차트'!K$2)</f>
        <v>0</v>
      </c>
      <c r="L290" s="18">
        <f>COUNTIFS('Raw Data'!$C:$C,'파트별 아이템별 차트'!$B290,'Raw Data'!$D:$D,'파트별 아이템별 차트'!$D290,'Raw Data'!$A:$A,'파트별 아이템별 차트'!$C290,'Raw Data'!$B:$B,'파트별 아이템별 차트'!L$2)</f>
        <v>0</v>
      </c>
      <c r="M290" s="18">
        <f>COUNTIFS('Raw Data'!$C:$C,'파트별 아이템별 차트'!$B290,'Raw Data'!$D:$D,'파트별 아이템별 차트'!$D290,'Raw Data'!$A:$A,'파트별 아이템별 차트'!$C290,'Raw Data'!$B:$B,'파트별 아이템별 차트'!M$2)</f>
        <v>0</v>
      </c>
      <c r="N290" s="18">
        <f>COUNTIFS('Raw Data'!$C:$C,'파트별 아이템별 차트'!$B290,'Raw Data'!$D:$D,'파트별 아이템별 차트'!$D290,'Raw Data'!$A:$A,'파트별 아이템별 차트'!$C290,'Raw Data'!$B:$B,'파트별 아이템별 차트'!N$2)</f>
        <v>0</v>
      </c>
      <c r="O290" s="18">
        <f>COUNTIFS('Raw Data'!$C:$C,'파트별 아이템별 차트'!$B290,'Raw Data'!$D:$D,'파트별 아이템별 차트'!$D290,'Raw Data'!$A:$A,'파트별 아이템별 차트'!$C290,'Raw Data'!$B:$B,'파트별 아이템별 차트'!O$2)</f>
        <v>0</v>
      </c>
      <c r="P290" s="19">
        <f>COUNTIFS('Raw Data'!$C:$C,'파트별 아이템별 차트'!$B290,'Raw Data'!$D:$D,'파트별 아이템별 차트'!$D290,'Raw Data'!$A:$A,'파트별 아이템별 차트'!$C290,'Raw Data'!$B:$B,'파트별 아이템별 차트'!P$2)</f>
        <v>0</v>
      </c>
      <c r="Q290" s="10">
        <f t="shared" si="259"/>
        <v>1</v>
      </c>
    </row>
    <row r="291" spans="1:17">
      <c r="A291" s="7">
        <f t="shared" ref="A291" si="261">A289+1</f>
        <v>140</v>
      </c>
      <c r="B291" s="7" t="str">
        <f>_xlfn.XLOOKUP($A291,'BACK DATA'!$A:$A,'BACK DATA'!$B:$B)</f>
        <v>미확인</v>
      </c>
      <c r="C291" s="7">
        <v>2022</v>
      </c>
      <c r="D291" s="7" t="str">
        <f>_xlfn.XLOOKUP($A291,'BACK DATA'!$A:$A,'BACK DATA'!$C:$C)</f>
        <v>CRP</v>
      </c>
      <c r="E291" s="14">
        <f>COUNTIFS('Raw Data'!$C:$C,'파트별 아이템별 차트'!$B291,'Raw Data'!$D:$D,'파트별 아이템별 차트'!$D291,'Raw Data'!$A:$A,'파트별 아이템별 차트'!$C291,'Raw Data'!$B:$B,'파트별 아이템별 차트'!E$2)</f>
        <v>0</v>
      </c>
      <c r="F291" s="15">
        <f>COUNTIFS('Raw Data'!$C:$C,'파트별 아이템별 차트'!$B291,'Raw Data'!$D:$D,'파트별 아이템별 차트'!$D291,'Raw Data'!$A:$A,'파트별 아이템별 차트'!$C291,'Raw Data'!$B:$B,'파트별 아이템별 차트'!F$2)</f>
        <v>0</v>
      </c>
      <c r="G291" s="15">
        <f>COUNTIFS('Raw Data'!$C:$C,'파트별 아이템별 차트'!$B291,'Raw Data'!$D:$D,'파트별 아이템별 차트'!$D291,'Raw Data'!$A:$A,'파트별 아이템별 차트'!$C291,'Raw Data'!$B:$B,'파트별 아이템별 차트'!G$2)</f>
        <v>0</v>
      </c>
      <c r="H291" s="15">
        <f>COUNTIFS('Raw Data'!$C:$C,'파트별 아이템별 차트'!$B291,'Raw Data'!$D:$D,'파트별 아이템별 차트'!$D291,'Raw Data'!$A:$A,'파트별 아이템별 차트'!$C291,'Raw Data'!$B:$B,'파트별 아이템별 차트'!H$2)</f>
        <v>0</v>
      </c>
      <c r="I291" s="15">
        <f>COUNTIFS('Raw Data'!$C:$C,'파트별 아이템별 차트'!$B291,'Raw Data'!$D:$D,'파트별 아이템별 차트'!$D291,'Raw Data'!$A:$A,'파트별 아이템별 차트'!$C291,'Raw Data'!$B:$B,'파트별 아이템별 차트'!I$2)</f>
        <v>0</v>
      </c>
      <c r="J291" s="15">
        <f>COUNTIFS('Raw Data'!$C:$C,'파트별 아이템별 차트'!$B291,'Raw Data'!$D:$D,'파트별 아이템별 차트'!$D291,'Raw Data'!$A:$A,'파트별 아이템별 차트'!$C291,'Raw Data'!$B:$B,'파트별 아이템별 차트'!J$2)</f>
        <v>0</v>
      </c>
      <c r="K291" s="15">
        <f>COUNTIFS('Raw Data'!$C:$C,'파트별 아이템별 차트'!$B291,'Raw Data'!$D:$D,'파트별 아이템별 차트'!$D291,'Raw Data'!$A:$A,'파트별 아이템별 차트'!$C291,'Raw Data'!$B:$B,'파트별 아이템별 차트'!K$2)</f>
        <v>0</v>
      </c>
      <c r="L291" s="15">
        <f>COUNTIFS('Raw Data'!$C:$C,'파트별 아이템별 차트'!$B291,'Raw Data'!$D:$D,'파트별 아이템별 차트'!$D291,'Raw Data'!$A:$A,'파트별 아이템별 차트'!$C291,'Raw Data'!$B:$B,'파트별 아이템별 차트'!L$2)</f>
        <v>0</v>
      </c>
      <c r="M291" s="15">
        <f>COUNTIFS('Raw Data'!$C:$C,'파트별 아이템별 차트'!$B291,'Raw Data'!$D:$D,'파트별 아이템별 차트'!$D291,'Raw Data'!$A:$A,'파트별 아이템별 차트'!$C291,'Raw Data'!$B:$B,'파트별 아이템별 차트'!M$2)</f>
        <v>0</v>
      </c>
      <c r="N291" s="15">
        <f>COUNTIFS('Raw Data'!$C:$C,'파트별 아이템별 차트'!$B291,'Raw Data'!$D:$D,'파트별 아이템별 차트'!$D291,'Raw Data'!$A:$A,'파트별 아이템별 차트'!$C291,'Raw Data'!$B:$B,'파트별 아이템별 차트'!N$2)</f>
        <v>2</v>
      </c>
      <c r="O291" s="15">
        <f>COUNTIFS('Raw Data'!$C:$C,'파트별 아이템별 차트'!$B291,'Raw Data'!$D:$D,'파트별 아이템별 차트'!$D291,'Raw Data'!$A:$A,'파트별 아이템별 차트'!$C291,'Raw Data'!$B:$B,'파트별 아이템별 차트'!O$2)</f>
        <v>0</v>
      </c>
      <c r="P291" s="16">
        <f>COUNTIFS('Raw Data'!$C:$C,'파트별 아이템별 차트'!$B291,'Raw Data'!$D:$D,'파트별 아이템별 차트'!$D291,'Raw Data'!$A:$A,'파트별 아이템별 차트'!$C291,'Raw Data'!$B:$B,'파트별 아이템별 차트'!P$2)</f>
        <v>0</v>
      </c>
      <c r="Q291" s="8">
        <f t="shared" si="259"/>
        <v>2</v>
      </c>
    </row>
    <row r="292" spans="1:17">
      <c r="A292" s="9">
        <f t="shared" ref="A292" si="262">A291</f>
        <v>140</v>
      </c>
      <c r="B292" s="9" t="str">
        <f>_xlfn.XLOOKUP($A292,'BACK DATA'!$A:$A,'BACK DATA'!$B:$B)</f>
        <v>미확인</v>
      </c>
      <c r="C292" s="9">
        <v>2023</v>
      </c>
      <c r="D292" s="9" t="str">
        <f>_xlfn.XLOOKUP($A292,'BACK DATA'!$A:$A,'BACK DATA'!$C:$C)</f>
        <v>CRP</v>
      </c>
      <c r="E292" s="17">
        <f>COUNTIFS('Raw Data'!$C:$C,'파트별 아이템별 차트'!$B292,'Raw Data'!$D:$D,'파트별 아이템별 차트'!$D292,'Raw Data'!$A:$A,'파트별 아이템별 차트'!$C292,'Raw Data'!$B:$B,'파트별 아이템별 차트'!E$2)</f>
        <v>0</v>
      </c>
      <c r="F292" s="18">
        <f>COUNTIFS('Raw Data'!$C:$C,'파트별 아이템별 차트'!$B292,'Raw Data'!$D:$D,'파트별 아이템별 차트'!$D292,'Raw Data'!$A:$A,'파트별 아이템별 차트'!$C292,'Raw Data'!$B:$B,'파트별 아이템별 차트'!F$2)</f>
        <v>0</v>
      </c>
      <c r="G292" s="18">
        <f>COUNTIFS('Raw Data'!$C:$C,'파트별 아이템별 차트'!$B292,'Raw Data'!$D:$D,'파트별 아이템별 차트'!$D292,'Raw Data'!$A:$A,'파트별 아이템별 차트'!$C292,'Raw Data'!$B:$B,'파트별 아이템별 차트'!G$2)</f>
        <v>0</v>
      </c>
      <c r="H292" s="18">
        <f>COUNTIFS('Raw Data'!$C:$C,'파트별 아이템별 차트'!$B292,'Raw Data'!$D:$D,'파트별 아이템별 차트'!$D292,'Raw Data'!$A:$A,'파트별 아이템별 차트'!$C292,'Raw Data'!$B:$B,'파트별 아이템별 차트'!H$2)</f>
        <v>0</v>
      </c>
      <c r="I292" s="18">
        <f>COUNTIFS('Raw Data'!$C:$C,'파트별 아이템별 차트'!$B292,'Raw Data'!$D:$D,'파트별 아이템별 차트'!$D292,'Raw Data'!$A:$A,'파트별 아이템별 차트'!$C292,'Raw Data'!$B:$B,'파트별 아이템별 차트'!I$2)</f>
        <v>0</v>
      </c>
      <c r="J292" s="18">
        <f>COUNTIFS('Raw Data'!$C:$C,'파트별 아이템별 차트'!$B292,'Raw Data'!$D:$D,'파트별 아이템별 차트'!$D292,'Raw Data'!$A:$A,'파트별 아이템별 차트'!$C292,'Raw Data'!$B:$B,'파트별 아이템별 차트'!J$2)</f>
        <v>1</v>
      </c>
      <c r="K292" s="18">
        <f>COUNTIFS('Raw Data'!$C:$C,'파트별 아이템별 차트'!$B292,'Raw Data'!$D:$D,'파트별 아이템별 차트'!$D292,'Raw Data'!$A:$A,'파트별 아이템별 차트'!$C292,'Raw Data'!$B:$B,'파트별 아이템별 차트'!K$2)</f>
        <v>0</v>
      </c>
      <c r="L292" s="18">
        <f>COUNTIFS('Raw Data'!$C:$C,'파트별 아이템별 차트'!$B292,'Raw Data'!$D:$D,'파트별 아이템별 차트'!$D292,'Raw Data'!$A:$A,'파트별 아이템별 차트'!$C292,'Raw Data'!$B:$B,'파트별 아이템별 차트'!L$2)</f>
        <v>0</v>
      </c>
      <c r="M292" s="18">
        <f>COUNTIFS('Raw Data'!$C:$C,'파트별 아이템별 차트'!$B292,'Raw Data'!$D:$D,'파트별 아이템별 차트'!$D292,'Raw Data'!$A:$A,'파트별 아이템별 차트'!$C292,'Raw Data'!$B:$B,'파트별 아이템별 차트'!M$2)</f>
        <v>0</v>
      </c>
      <c r="N292" s="18">
        <f>COUNTIFS('Raw Data'!$C:$C,'파트별 아이템별 차트'!$B292,'Raw Data'!$D:$D,'파트별 아이템별 차트'!$D292,'Raw Data'!$A:$A,'파트별 아이템별 차트'!$C292,'Raw Data'!$B:$B,'파트별 아이템별 차트'!N$2)</f>
        <v>0</v>
      </c>
      <c r="O292" s="18">
        <f>COUNTIFS('Raw Data'!$C:$C,'파트별 아이템별 차트'!$B292,'Raw Data'!$D:$D,'파트별 아이템별 차트'!$D292,'Raw Data'!$A:$A,'파트별 아이템별 차트'!$C292,'Raw Data'!$B:$B,'파트별 아이템별 차트'!O$2)</f>
        <v>0</v>
      </c>
      <c r="P292" s="19">
        <f>COUNTIFS('Raw Data'!$C:$C,'파트별 아이템별 차트'!$B292,'Raw Data'!$D:$D,'파트별 아이템별 차트'!$D292,'Raw Data'!$A:$A,'파트별 아이템별 차트'!$C292,'Raw Data'!$B:$B,'파트별 아이템별 차트'!P$2)</f>
        <v>0</v>
      </c>
      <c r="Q292" s="10">
        <f t="shared" si="259"/>
        <v>1</v>
      </c>
    </row>
    <row r="293" spans="1:17">
      <c r="A293" s="7">
        <f t="shared" ref="A293:A325" si="263">A291+1</f>
        <v>141</v>
      </c>
      <c r="B293" s="7" t="str">
        <f>_xlfn.XLOOKUP($A293,'BACK DATA'!$A:$A,'BACK DATA'!$B:$B)</f>
        <v>미확인</v>
      </c>
      <c r="C293" s="7">
        <v>2022</v>
      </c>
      <c r="D293" s="7" t="str">
        <f>_xlfn.XLOOKUP($A293,'BACK DATA'!$A:$A,'BACK DATA'!$C:$C)</f>
        <v>NT-proBNP</v>
      </c>
      <c r="E293" s="14">
        <f>COUNTIFS('Raw Data'!$C:$C,'파트별 아이템별 차트'!$B293,'Raw Data'!$D:$D,'파트별 아이템별 차트'!$D293,'Raw Data'!$A:$A,'파트별 아이템별 차트'!$C293,'Raw Data'!$B:$B,'파트별 아이템별 차트'!E$2)</f>
        <v>1</v>
      </c>
      <c r="F293" s="15">
        <f>COUNTIFS('Raw Data'!$C:$C,'파트별 아이템별 차트'!$B293,'Raw Data'!$D:$D,'파트별 아이템별 차트'!$D293,'Raw Data'!$A:$A,'파트별 아이템별 차트'!$C293,'Raw Data'!$B:$B,'파트별 아이템별 차트'!F$2)</f>
        <v>1</v>
      </c>
      <c r="G293" s="15">
        <f>COUNTIFS('Raw Data'!$C:$C,'파트별 아이템별 차트'!$B293,'Raw Data'!$D:$D,'파트별 아이템별 차트'!$D293,'Raw Data'!$A:$A,'파트별 아이템별 차트'!$C293,'Raw Data'!$B:$B,'파트별 아이템별 차트'!G$2)</f>
        <v>0</v>
      </c>
      <c r="H293" s="15">
        <f>COUNTIFS('Raw Data'!$C:$C,'파트별 아이템별 차트'!$B293,'Raw Data'!$D:$D,'파트별 아이템별 차트'!$D293,'Raw Data'!$A:$A,'파트별 아이템별 차트'!$C293,'Raw Data'!$B:$B,'파트별 아이템별 차트'!H$2)</f>
        <v>0</v>
      </c>
      <c r="I293" s="15">
        <f>COUNTIFS('Raw Data'!$C:$C,'파트별 아이템별 차트'!$B293,'Raw Data'!$D:$D,'파트별 아이템별 차트'!$D293,'Raw Data'!$A:$A,'파트별 아이템별 차트'!$C293,'Raw Data'!$B:$B,'파트별 아이템별 차트'!I$2)</f>
        <v>0</v>
      </c>
      <c r="J293" s="15">
        <f>COUNTIFS('Raw Data'!$C:$C,'파트별 아이템별 차트'!$B293,'Raw Data'!$D:$D,'파트별 아이템별 차트'!$D293,'Raw Data'!$A:$A,'파트별 아이템별 차트'!$C293,'Raw Data'!$B:$B,'파트별 아이템별 차트'!J$2)</f>
        <v>0</v>
      </c>
      <c r="K293" s="15">
        <f>COUNTIFS('Raw Data'!$C:$C,'파트별 아이템별 차트'!$B293,'Raw Data'!$D:$D,'파트별 아이템별 차트'!$D293,'Raw Data'!$A:$A,'파트별 아이템별 차트'!$C293,'Raw Data'!$B:$B,'파트별 아이템별 차트'!K$2)</f>
        <v>0</v>
      </c>
      <c r="L293" s="15">
        <f>COUNTIFS('Raw Data'!$C:$C,'파트별 아이템별 차트'!$B293,'Raw Data'!$D:$D,'파트별 아이템별 차트'!$D293,'Raw Data'!$A:$A,'파트별 아이템별 차트'!$C293,'Raw Data'!$B:$B,'파트별 아이템별 차트'!L$2)</f>
        <v>0</v>
      </c>
      <c r="M293" s="15">
        <f>COUNTIFS('Raw Data'!$C:$C,'파트별 아이템별 차트'!$B293,'Raw Data'!$D:$D,'파트별 아이템별 차트'!$D293,'Raw Data'!$A:$A,'파트별 아이템별 차트'!$C293,'Raw Data'!$B:$B,'파트별 아이템별 차트'!M$2)</f>
        <v>0</v>
      </c>
      <c r="N293" s="15">
        <f>COUNTIFS('Raw Data'!$C:$C,'파트별 아이템별 차트'!$B293,'Raw Data'!$D:$D,'파트별 아이템별 차트'!$D293,'Raw Data'!$A:$A,'파트별 아이템별 차트'!$C293,'Raw Data'!$B:$B,'파트별 아이템별 차트'!N$2)</f>
        <v>0</v>
      </c>
      <c r="O293" s="15">
        <f>COUNTIFS('Raw Data'!$C:$C,'파트별 아이템별 차트'!$B293,'Raw Data'!$D:$D,'파트별 아이템별 차트'!$D293,'Raw Data'!$A:$A,'파트별 아이템별 차트'!$C293,'Raw Data'!$B:$B,'파트별 아이템별 차트'!O$2)</f>
        <v>0</v>
      </c>
      <c r="P293" s="16">
        <f>COUNTIFS('Raw Data'!$C:$C,'파트별 아이템별 차트'!$B293,'Raw Data'!$D:$D,'파트별 아이템별 차트'!$D293,'Raw Data'!$A:$A,'파트별 아이템별 차트'!$C293,'Raw Data'!$B:$B,'파트별 아이템별 차트'!P$2)</f>
        <v>0</v>
      </c>
      <c r="Q293" s="8">
        <f t="shared" si="259"/>
        <v>2</v>
      </c>
    </row>
    <row r="294" spans="1:17">
      <c r="A294" s="9">
        <f t="shared" ref="A294" si="264">A293</f>
        <v>141</v>
      </c>
      <c r="B294" s="9" t="str">
        <f>_xlfn.XLOOKUP($A294,'BACK DATA'!$A:$A,'BACK DATA'!$B:$B)</f>
        <v>미확인</v>
      </c>
      <c r="C294" s="9">
        <v>2023</v>
      </c>
      <c r="D294" s="9" t="str">
        <f>_xlfn.XLOOKUP($A294,'BACK DATA'!$A:$A,'BACK DATA'!$C:$C)</f>
        <v>NT-proBNP</v>
      </c>
      <c r="E294" s="17">
        <f>COUNTIFS('Raw Data'!$C:$C,'파트별 아이템별 차트'!$B294,'Raw Data'!$D:$D,'파트별 아이템별 차트'!$D294,'Raw Data'!$A:$A,'파트별 아이템별 차트'!$C294,'Raw Data'!$B:$B,'파트별 아이템별 차트'!E$2)</f>
        <v>0</v>
      </c>
      <c r="F294" s="18">
        <f>COUNTIFS('Raw Data'!$C:$C,'파트별 아이템별 차트'!$B294,'Raw Data'!$D:$D,'파트별 아이템별 차트'!$D294,'Raw Data'!$A:$A,'파트별 아이템별 차트'!$C294,'Raw Data'!$B:$B,'파트별 아이템별 차트'!F$2)</f>
        <v>0</v>
      </c>
      <c r="G294" s="18">
        <f>COUNTIFS('Raw Data'!$C:$C,'파트별 아이템별 차트'!$B294,'Raw Data'!$D:$D,'파트별 아이템별 차트'!$D294,'Raw Data'!$A:$A,'파트별 아이템별 차트'!$C294,'Raw Data'!$B:$B,'파트별 아이템별 차트'!G$2)</f>
        <v>0</v>
      </c>
      <c r="H294" s="18">
        <f>COUNTIFS('Raw Data'!$C:$C,'파트별 아이템별 차트'!$B294,'Raw Data'!$D:$D,'파트별 아이템별 차트'!$D294,'Raw Data'!$A:$A,'파트별 아이템별 차트'!$C294,'Raw Data'!$B:$B,'파트별 아이템별 차트'!H$2)</f>
        <v>0</v>
      </c>
      <c r="I294" s="18">
        <f>COUNTIFS('Raw Data'!$C:$C,'파트별 아이템별 차트'!$B294,'Raw Data'!$D:$D,'파트별 아이템별 차트'!$D294,'Raw Data'!$A:$A,'파트별 아이템별 차트'!$C294,'Raw Data'!$B:$B,'파트별 아이템별 차트'!I$2)</f>
        <v>0</v>
      </c>
      <c r="J294" s="18">
        <f>COUNTIFS('Raw Data'!$C:$C,'파트별 아이템별 차트'!$B294,'Raw Data'!$D:$D,'파트별 아이템별 차트'!$D294,'Raw Data'!$A:$A,'파트별 아이템별 차트'!$C294,'Raw Data'!$B:$B,'파트별 아이템별 차트'!J$2)</f>
        <v>0</v>
      </c>
      <c r="K294" s="18">
        <f>COUNTIFS('Raw Data'!$C:$C,'파트별 아이템별 차트'!$B294,'Raw Data'!$D:$D,'파트별 아이템별 차트'!$D294,'Raw Data'!$A:$A,'파트별 아이템별 차트'!$C294,'Raw Data'!$B:$B,'파트별 아이템별 차트'!K$2)</f>
        <v>0</v>
      </c>
      <c r="L294" s="18">
        <f>COUNTIFS('Raw Data'!$C:$C,'파트별 아이템별 차트'!$B294,'Raw Data'!$D:$D,'파트별 아이템별 차트'!$D294,'Raw Data'!$A:$A,'파트별 아이템별 차트'!$C294,'Raw Data'!$B:$B,'파트별 아이템별 차트'!L$2)</f>
        <v>0</v>
      </c>
      <c r="M294" s="18">
        <f>COUNTIFS('Raw Data'!$C:$C,'파트별 아이템별 차트'!$B294,'Raw Data'!$D:$D,'파트별 아이템별 차트'!$D294,'Raw Data'!$A:$A,'파트별 아이템별 차트'!$C294,'Raw Data'!$B:$B,'파트별 아이템별 차트'!M$2)</f>
        <v>0</v>
      </c>
      <c r="N294" s="18">
        <f>COUNTIFS('Raw Data'!$C:$C,'파트별 아이템별 차트'!$B294,'Raw Data'!$D:$D,'파트별 아이템별 차트'!$D294,'Raw Data'!$A:$A,'파트별 아이템별 차트'!$C294,'Raw Data'!$B:$B,'파트별 아이템별 차트'!N$2)</f>
        <v>0</v>
      </c>
      <c r="O294" s="18">
        <f>COUNTIFS('Raw Data'!$C:$C,'파트별 아이템별 차트'!$B294,'Raw Data'!$D:$D,'파트별 아이템별 차트'!$D294,'Raw Data'!$A:$A,'파트별 아이템별 차트'!$C294,'Raw Data'!$B:$B,'파트별 아이템별 차트'!O$2)</f>
        <v>0</v>
      </c>
      <c r="P294" s="19">
        <f>COUNTIFS('Raw Data'!$C:$C,'파트별 아이템별 차트'!$B294,'Raw Data'!$D:$D,'파트별 아이템별 차트'!$D294,'Raw Data'!$A:$A,'파트별 아이템별 차트'!$C294,'Raw Data'!$B:$B,'파트별 아이템별 차트'!P$2)</f>
        <v>0</v>
      </c>
      <c r="Q294" s="10">
        <f t="shared" si="259"/>
        <v>0</v>
      </c>
    </row>
    <row r="295" spans="1:17">
      <c r="A295" s="7">
        <f t="shared" si="263"/>
        <v>142</v>
      </c>
      <c r="B295" s="7" t="str">
        <f>_xlfn.XLOOKUP($A295,'BACK DATA'!$A:$A,'BACK DATA'!$B:$B)</f>
        <v>미확인</v>
      </c>
      <c r="C295" s="7">
        <v>2022</v>
      </c>
      <c r="D295" s="7" t="str">
        <f>_xlfn.XLOOKUP($A295,'BACK DATA'!$A:$A,'BACK DATA'!$C:$C)</f>
        <v>T4</v>
      </c>
      <c r="E295" s="14">
        <f>COUNTIFS('Raw Data'!$C:$C,'파트별 아이템별 차트'!$B295,'Raw Data'!$D:$D,'파트별 아이템별 차트'!$D295,'Raw Data'!$A:$A,'파트별 아이템별 차트'!$C295,'Raw Data'!$B:$B,'파트별 아이템별 차트'!E$2)</f>
        <v>1</v>
      </c>
      <c r="F295" s="15">
        <f>COUNTIFS('Raw Data'!$C:$C,'파트별 아이템별 차트'!$B295,'Raw Data'!$D:$D,'파트별 아이템별 차트'!$D295,'Raw Data'!$A:$A,'파트별 아이템별 차트'!$C295,'Raw Data'!$B:$B,'파트별 아이템별 차트'!F$2)</f>
        <v>0</v>
      </c>
      <c r="G295" s="15">
        <f>COUNTIFS('Raw Data'!$C:$C,'파트별 아이템별 차트'!$B295,'Raw Data'!$D:$D,'파트별 아이템별 차트'!$D295,'Raw Data'!$A:$A,'파트별 아이템별 차트'!$C295,'Raw Data'!$B:$B,'파트별 아이템별 차트'!G$2)</f>
        <v>0</v>
      </c>
      <c r="H295" s="15">
        <f>COUNTIFS('Raw Data'!$C:$C,'파트별 아이템별 차트'!$B295,'Raw Data'!$D:$D,'파트별 아이템별 차트'!$D295,'Raw Data'!$A:$A,'파트별 아이템별 차트'!$C295,'Raw Data'!$B:$B,'파트별 아이템별 차트'!H$2)</f>
        <v>0</v>
      </c>
      <c r="I295" s="15">
        <f>COUNTIFS('Raw Data'!$C:$C,'파트별 아이템별 차트'!$B295,'Raw Data'!$D:$D,'파트별 아이템별 차트'!$D295,'Raw Data'!$A:$A,'파트별 아이템별 차트'!$C295,'Raw Data'!$B:$B,'파트별 아이템별 차트'!I$2)</f>
        <v>0</v>
      </c>
      <c r="J295" s="15">
        <f>COUNTIFS('Raw Data'!$C:$C,'파트별 아이템별 차트'!$B295,'Raw Data'!$D:$D,'파트별 아이템별 차트'!$D295,'Raw Data'!$A:$A,'파트별 아이템별 차트'!$C295,'Raw Data'!$B:$B,'파트별 아이템별 차트'!J$2)</f>
        <v>0</v>
      </c>
      <c r="K295" s="15">
        <f>COUNTIFS('Raw Data'!$C:$C,'파트별 아이템별 차트'!$B295,'Raw Data'!$D:$D,'파트별 아이템별 차트'!$D295,'Raw Data'!$A:$A,'파트별 아이템별 차트'!$C295,'Raw Data'!$B:$B,'파트별 아이템별 차트'!K$2)</f>
        <v>0</v>
      </c>
      <c r="L295" s="15">
        <f>COUNTIFS('Raw Data'!$C:$C,'파트별 아이템별 차트'!$B295,'Raw Data'!$D:$D,'파트별 아이템별 차트'!$D295,'Raw Data'!$A:$A,'파트별 아이템별 차트'!$C295,'Raw Data'!$B:$B,'파트별 아이템별 차트'!L$2)</f>
        <v>0</v>
      </c>
      <c r="M295" s="15">
        <f>COUNTIFS('Raw Data'!$C:$C,'파트별 아이템별 차트'!$B295,'Raw Data'!$D:$D,'파트별 아이템별 차트'!$D295,'Raw Data'!$A:$A,'파트별 아이템별 차트'!$C295,'Raw Data'!$B:$B,'파트별 아이템별 차트'!M$2)</f>
        <v>0</v>
      </c>
      <c r="N295" s="15">
        <f>COUNTIFS('Raw Data'!$C:$C,'파트별 아이템별 차트'!$B295,'Raw Data'!$D:$D,'파트별 아이템별 차트'!$D295,'Raw Data'!$A:$A,'파트별 아이템별 차트'!$C295,'Raw Data'!$B:$B,'파트별 아이템별 차트'!N$2)</f>
        <v>0</v>
      </c>
      <c r="O295" s="15">
        <f>COUNTIFS('Raw Data'!$C:$C,'파트별 아이템별 차트'!$B295,'Raw Data'!$D:$D,'파트별 아이템별 차트'!$D295,'Raw Data'!$A:$A,'파트별 아이템별 차트'!$C295,'Raw Data'!$B:$B,'파트별 아이템별 차트'!O$2)</f>
        <v>1</v>
      </c>
      <c r="P295" s="16">
        <f>COUNTIFS('Raw Data'!$C:$C,'파트별 아이템별 차트'!$B295,'Raw Data'!$D:$D,'파트별 아이템별 차트'!$D295,'Raw Data'!$A:$A,'파트별 아이템별 차트'!$C295,'Raw Data'!$B:$B,'파트별 아이템별 차트'!P$2)</f>
        <v>0</v>
      </c>
      <c r="Q295" s="8">
        <f t="shared" si="259"/>
        <v>2</v>
      </c>
    </row>
    <row r="296" spans="1:17">
      <c r="A296" s="9">
        <f t="shared" ref="A296" si="265">A295</f>
        <v>142</v>
      </c>
      <c r="B296" s="9" t="str">
        <f>_xlfn.XLOOKUP($A296,'BACK DATA'!$A:$A,'BACK DATA'!$B:$B)</f>
        <v>미확인</v>
      </c>
      <c r="C296" s="9">
        <v>2023</v>
      </c>
      <c r="D296" s="9" t="str">
        <f>_xlfn.XLOOKUP($A296,'BACK DATA'!$A:$A,'BACK DATA'!$C:$C)</f>
        <v>T4</v>
      </c>
      <c r="E296" s="17">
        <f>COUNTIFS('Raw Data'!$C:$C,'파트별 아이템별 차트'!$B296,'Raw Data'!$D:$D,'파트별 아이템별 차트'!$D296,'Raw Data'!$A:$A,'파트별 아이템별 차트'!$C296,'Raw Data'!$B:$B,'파트별 아이템별 차트'!E$2)</f>
        <v>0</v>
      </c>
      <c r="F296" s="18">
        <f>COUNTIFS('Raw Data'!$C:$C,'파트별 아이템별 차트'!$B296,'Raw Data'!$D:$D,'파트별 아이템별 차트'!$D296,'Raw Data'!$A:$A,'파트별 아이템별 차트'!$C296,'Raw Data'!$B:$B,'파트별 아이템별 차트'!F$2)</f>
        <v>0</v>
      </c>
      <c r="G296" s="18">
        <f>COUNTIFS('Raw Data'!$C:$C,'파트별 아이템별 차트'!$B296,'Raw Data'!$D:$D,'파트별 아이템별 차트'!$D296,'Raw Data'!$A:$A,'파트별 아이템별 차트'!$C296,'Raw Data'!$B:$B,'파트별 아이템별 차트'!G$2)</f>
        <v>0</v>
      </c>
      <c r="H296" s="18">
        <f>COUNTIFS('Raw Data'!$C:$C,'파트별 아이템별 차트'!$B296,'Raw Data'!$D:$D,'파트별 아이템별 차트'!$D296,'Raw Data'!$A:$A,'파트별 아이템별 차트'!$C296,'Raw Data'!$B:$B,'파트별 아이템별 차트'!H$2)</f>
        <v>0</v>
      </c>
      <c r="I296" s="18">
        <f>COUNTIFS('Raw Data'!$C:$C,'파트별 아이템별 차트'!$B296,'Raw Data'!$D:$D,'파트별 아이템별 차트'!$D296,'Raw Data'!$A:$A,'파트별 아이템별 차트'!$C296,'Raw Data'!$B:$B,'파트별 아이템별 차트'!I$2)</f>
        <v>0</v>
      </c>
      <c r="J296" s="18">
        <f>COUNTIFS('Raw Data'!$C:$C,'파트별 아이템별 차트'!$B296,'Raw Data'!$D:$D,'파트별 아이템별 차트'!$D296,'Raw Data'!$A:$A,'파트별 아이템별 차트'!$C296,'Raw Data'!$B:$B,'파트별 아이템별 차트'!J$2)</f>
        <v>0</v>
      </c>
      <c r="K296" s="18">
        <f>COUNTIFS('Raw Data'!$C:$C,'파트별 아이템별 차트'!$B296,'Raw Data'!$D:$D,'파트별 아이템별 차트'!$D296,'Raw Data'!$A:$A,'파트별 아이템별 차트'!$C296,'Raw Data'!$B:$B,'파트별 아이템별 차트'!K$2)</f>
        <v>0</v>
      </c>
      <c r="L296" s="18">
        <f>COUNTIFS('Raw Data'!$C:$C,'파트별 아이템별 차트'!$B296,'Raw Data'!$D:$D,'파트별 아이템별 차트'!$D296,'Raw Data'!$A:$A,'파트별 아이템별 차트'!$C296,'Raw Data'!$B:$B,'파트별 아이템별 차트'!L$2)</f>
        <v>0</v>
      </c>
      <c r="M296" s="18">
        <f>COUNTIFS('Raw Data'!$C:$C,'파트별 아이템별 차트'!$B296,'Raw Data'!$D:$D,'파트별 아이템별 차트'!$D296,'Raw Data'!$A:$A,'파트별 아이템별 차트'!$C296,'Raw Data'!$B:$B,'파트별 아이템별 차트'!M$2)</f>
        <v>0</v>
      </c>
      <c r="N296" s="18">
        <f>COUNTIFS('Raw Data'!$C:$C,'파트별 아이템별 차트'!$B296,'Raw Data'!$D:$D,'파트별 아이템별 차트'!$D296,'Raw Data'!$A:$A,'파트별 아이템별 차트'!$C296,'Raw Data'!$B:$B,'파트별 아이템별 차트'!N$2)</f>
        <v>0</v>
      </c>
      <c r="O296" s="18">
        <f>COUNTIFS('Raw Data'!$C:$C,'파트별 아이템별 차트'!$B296,'Raw Data'!$D:$D,'파트별 아이템별 차트'!$D296,'Raw Data'!$A:$A,'파트별 아이템별 차트'!$C296,'Raw Data'!$B:$B,'파트별 아이템별 차트'!O$2)</f>
        <v>0</v>
      </c>
      <c r="P296" s="19">
        <f>COUNTIFS('Raw Data'!$C:$C,'파트별 아이템별 차트'!$B296,'Raw Data'!$D:$D,'파트별 아이템별 차트'!$D296,'Raw Data'!$A:$A,'파트별 아이템별 차트'!$C296,'Raw Data'!$B:$B,'파트별 아이템별 차트'!P$2)</f>
        <v>0</v>
      </c>
      <c r="Q296" s="10">
        <f t="shared" si="259"/>
        <v>0</v>
      </c>
    </row>
    <row r="297" spans="1:17">
      <c r="A297" s="7">
        <f t="shared" si="263"/>
        <v>143</v>
      </c>
      <c r="B297" s="7" t="str">
        <f>_xlfn.XLOOKUP($A297,'BACK DATA'!$A:$A,'BACK DATA'!$B:$B)</f>
        <v>미확인</v>
      </c>
      <c r="C297" s="7">
        <v>2022</v>
      </c>
      <c r="D297" s="7" t="str">
        <f>_xlfn.XLOOKUP($A297,'BACK DATA'!$A:$A,'BACK DATA'!$C:$C)</f>
        <v>미확인</v>
      </c>
      <c r="E297" s="14">
        <f>COUNTIFS('Raw Data'!$C:$C,'파트별 아이템별 차트'!$B297,'Raw Data'!$D:$D,'파트별 아이템별 차트'!$D297,'Raw Data'!$A:$A,'파트별 아이템별 차트'!$C297,'Raw Data'!$B:$B,'파트별 아이템별 차트'!E$2)</f>
        <v>1</v>
      </c>
      <c r="F297" s="15">
        <f>COUNTIFS('Raw Data'!$C:$C,'파트별 아이템별 차트'!$B297,'Raw Data'!$D:$D,'파트별 아이템별 차트'!$D297,'Raw Data'!$A:$A,'파트별 아이템별 차트'!$C297,'Raw Data'!$B:$B,'파트별 아이템별 차트'!F$2)</f>
        <v>1</v>
      </c>
      <c r="G297" s="15">
        <f>COUNTIFS('Raw Data'!$C:$C,'파트별 아이템별 차트'!$B297,'Raw Data'!$D:$D,'파트별 아이템별 차트'!$D297,'Raw Data'!$A:$A,'파트별 아이템별 차트'!$C297,'Raw Data'!$B:$B,'파트별 아이템별 차트'!G$2)</f>
        <v>0</v>
      </c>
      <c r="H297" s="15">
        <f>COUNTIFS('Raw Data'!$C:$C,'파트별 아이템별 차트'!$B297,'Raw Data'!$D:$D,'파트별 아이템별 차트'!$D297,'Raw Data'!$A:$A,'파트별 아이템별 차트'!$C297,'Raw Data'!$B:$B,'파트별 아이템별 차트'!H$2)</f>
        <v>0</v>
      </c>
      <c r="I297" s="15">
        <f>COUNTIFS('Raw Data'!$C:$C,'파트별 아이템별 차트'!$B297,'Raw Data'!$D:$D,'파트별 아이템별 차트'!$D297,'Raw Data'!$A:$A,'파트별 아이템별 차트'!$C297,'Raw Data'!$B:$B,'파트별 아이템별 차트'!I$2)</f>
        <v>0</v>
      </c>
      <c r="J297" s="15">
        <f>COUNTIFS('Raw Data'!$C:$C,'파트별 아이템별 차트'!$B297,'Raw Data'!$D:$D,'파트별 아이템별 차트'!$D297,'Raw Data'!$A:$A,'파트별 아이템별 차트'!$C297,'Raw Data'!$B:$B,'파트별 아이템별 차트'!J$2)</f>
        <v>0</v>
      </c>
      <c r="K297" s="15">
        <f>COUNTIFS('Raw Data'!$C:$C,'파트별 아이템별 차트'!$B297,'Raw Data'!$D:$D,'파트별 아이템별 차트'!$D297,'Raw Data'!$A:$A,'파트별 아이템별 차트'!$C297,'Raw Data'!$B:$B,'파트별 아이템별 차트'!K$2)</f>
        <v>0</v>
      </c>
      <c r="L297" s="15">
        <f>COUNTIFS('Raw Data'!$C:$C,'파트별 아이템별 차트'!$B297,'Raw Data'!$D:$D,'파트별 아이템별 차트'!$D297,'Raw Data'!$A:$A,'파트별 아이템별 차트'!$C297,'Raw Data'!$B:$B,'파트별 아이템별 차트'!L$2)</f>
        <v>0</v>
      </c>
      <c r="M297" s="15">
        <f>COUNTIFS('Raw Data'!$C:$C,'파트별 아이템별 차트'!$B297,'Raw Data'!$D:$D,'파트별 아이템별 차트'!$D297,'Raw Data'!$A:$A,'파트별 아이템별 차트'!$C297,'Raw Data'!$B:$B,'파트별 아이템별 차트'!M$2)</f>
        <v>0</v>
      </c>
      <c r="N297" s="15">
        <f>COUNTIFS('Raw Data'!$C:$C,'파트별 아이템별 차트'!$B297,'Raw Data'!$D:$D,'파트별 아이템별 차트'!$D297,'Raw Data'!$A:$A,'파트별 아이템별 차트'!$C297,'Raw Data'!$B:$B,'파트별 아이템별 차트'!N$2)</f>
        <v>0</v>
      </c>
      <c r="O297" s="15">
        <f>COUNTIFS('Raw Data'!$C:$C,'파트별 아이템별 차트'!$B297,'Raw Data'!$D:$D,'파트별 아이템별 차트'!$D297,'Raw Data'!$A:$A,'파트별 아이템별 차트'!$C297,'Raw Data'!$B:$B,'파트별 아이템별 차트'!O$2)</f>
        <v>0</v>
      </c>
      <c r="P297" s="16">
        <f>COUNTIFS('Raw Data'!$C:$C,'파트별 아이템별 차트'!$B297,'Raw Data'!$D:$D,'파트별 아이템별 차트'!$D297,'Raw Data'!$A:$A,'파트별 아이템별 차트'!$C297,'Raw Data'!$B:$B,'파트별 아이템별 차트'!P$2)</f>
        <v>0</v>
      </c>
      <c r="Q297" s="8">
        <f t="shared" si="259"/>
        <v>2</v>
      </c>
    </row>
    <row r="298" spans="1:17">
      <c r="A298" s="9">
        <f t="shared" ref="A298" si="266">A297</f>
        <v>143</v>
      </c>
      <c r="B298" s="9" t="str">
        <f>_xlfn.XLOOKUP($A298,'BACK DATA'!$A:$A,'BACK DATA'!$B:$B)</f>
        <v>미확인</v>
      </c>
      <c r="C298" s="9">
        <v>2023</v>
      </c>
      <c r="D298" s="9" t="str">
        <f>_xlfn.XLOOKUP($A298,'BACK DATA'!$A:$A,'BACK DATA'!$C:$C)</f>
        <v>미확인</v>
      </c>
      <c r="E298" s="17">
        <f>COUNTIFS('Raw Data'!$C:$C,'파트별 아이템별 차트'!$B298,'Raw Data'!$D:$D,'파트별 아이템별 차트'!$D298,'Raw Data'!$A:$A,'파트별 아이템별 차트'!$C298,'Raw Data'!$B:$B,'파트별 아이템별 차트'!E$2)</f>
        <v>0</v>
      </c>
      <c r="F298" s="18">
        <f>COUNTIFS('Raw Data'!$C:$C,'파트별 아이템별 차트'!$B298,'Raw Data'!$D:$D,'파트별 아이템별 차트'!$D298,'Raw Data'!$A:$A,'파트별 아이템별 차트'!$C298,'Raw Data'!$B:$B,'파트별 아이템별 차트'!F$2)</f>
        <v>0</v>
      </c>
      <c r="G298" s="18">
        <f>COUNTIFS('Raw Data'!$C:$C,'파트별 아이템별 차트'!$B298,'Raw Data'!$D:$D,'파트별 아이템별 차트'!$D298,'Raw Data'!$A:$A,'파트별 아이템별 차트'!$C298,'Raw Data'!$B:$B,'파트별 아이템별 차트'!G$2)</f>
        <v>0</v>
      </c>
      <c r="H298" s="18">
        <f>COUNTIFS('Raw Data'!$C:$C,'파트별 아이템별 차트'!$B298,'Raw Data'!$D:$D,'파트별 아이템별 차트'!$D298,'Raw Data'!$A:$A,'파트별 아이템별 차트'!$C298,'Raw Data'!$B:$B,'파트별 아이템별 차트'!H$2)</f>
        <v>0</v>
      </c>
      <c r="I298" s="18">
        <f>COUNTIFS('Raw Data'!$C:$C,'파트별 아이템별 차트'!$B298,'Raw Data'!$D:$D,'파트별 아이템별 차트'!$D298,'Raw Data'!$A:$A,'파트별 아이템별 차트'!$C298,'Raw Data'!$B:$B,'파트별 아이템별 차트'!I$2)</f>
        <v>0</v>
      </c>
      <c r="J298" s="18">
        <f>COUNTIFS('Raw Data'!$C:$C,'파트별 아이템별 차트'!$B298,'Raw Data'!$D:$D,'파트별 아이템별 차트'!$D298,'Raw Data'!$A:$A,'파트별 아이템별 차트'!$C298,'Raw Data'!$B:$B,'파트별 아이템별 차트'!J$2)</f>
        <v>0</v>
      </c>
      <c r="K298" s="18">
        <f>COUNTIFS('Raw Data'!$C:$C,'파트별 아이템별 차트'!$B298,'Raw Data'!$D:$D,'파트별 아이템별 차트'!$D298,'Raw Data'!$A:$A,'파트별 아이템별 차트'!$C298,'Raw Data'!$B:$B,'파트별 아이템별 차트'!K$2)</f>
        <v>0</v>
      </c>
      <c r="L298" s="18">
        <f>COUNTIFS('Raw Data'!$C:$C,'파트별 아이템별 차트'!$B298,'Raw Data'!$D:$D,'파트별 아이템별 차트'!$D298,'Raw Data'!$A:$A,'파트별 아이템별 차트'!$C298,'Raw Data'!$B:$B,'파트별 아이템별 차트'!L$2)</f>
        <v>0</v>
      </c>
      <c r="M298" s="18">
        <f>COUNTIFS('Raw Data'!$C:$C,'파트별 아이템별 차트'!$B298,'Raw Data'!$D:$D,'파트별 아이템별 차트'!$D298,'Raw Data'!$A:$A,'파트별 아이템별 차트'!$C298,'Raw Data'!$B:$B,'파트별 아이템별 차트'!M$2)</f>
        <v>0</v>
      </c>
      <c r="N298" s="18">
        <f>COUNTIFS('Raw Data'!$C:$C,'파트별 아이템별 차트'!$B298,'Raw Data'!$D:$D,'파트별 아이템별 차트'!$D298,'Raw Data'!$A:$A,'파트별 아이템별 차트'!$C298,'Raw Data'!$B:$B,'파트별 아이템별 차트'!N$2)</f>
        <v>0</v>
      </c>
      <c r="O298" s="18">
        <f>COUNTIFS('Raw Data'!$C:$C,'파트별 아이템별 차트'!$B298,'Raw Data'!$D:$D,'파트별 아이템별 차트'!$D298,'Raw Data'!$A:$A,'파트별 아이템별 차트'!$C298,'Raw Data'!$B:$B,'파트별 아이템별 차트'!O$2)</f>
        <v>0</v>
      </c>
      <c r="P298" s="19">
        <f>COUNTIFS('Raw Data'!$C:$C,'파트별 아이템별 차트'!$B298,'Raw Data'!$D:$D,'파트별 아이템별 차트'!$D298,'Raw Data'!$A:$A,'파트별 아이템별 차트'!$C298,'Raw Data'!$B:$B,'파트별 아이템별 차트'!P$2)</f>
        <v>0</v>
      </c>
      <c r="Q298" s="10">
        <f t="shared" si="259"/>
        <v>0</v>
      </c>
    </row>
    <row r="299" spans="1:17">
      <c r="A299" s="7">
        <f t="shared" si="263"/>
        <v>144</v>
      </c>
      <c r="B299" s="7" t="str">
        <f>_xlfn.XLOOKUP($A299,'BACK DATA'!$A:$A,'BACK DATA'!$B:$B)</f>
        <v>미확인</v>
      </c>
      <c r="C299" s="7">
        <v>2022</v>
      </c>
      <c r="D299" s="7" t="str">
        <f>_xlfn.XLOOKUP($A299,'BACK DATA'!$A:$A,'BACK DATA'!$C:$C)</f>
        <v>Ferritin</v>
      </c>
      <c r="E299" s="14">
        <f>COUNTIFS('Raw Data'!$C:$C,'파트별 아이템별 차트'!$B299,'Raw Data'!$D:$D,'파트별 아이템별 차트'!$D299,'Raw Data'!$A:$A,'파트별 아이템별 차트'!$C299,'Raw Data'!$B:$B,'파트별 아이템별 차트'!E$2)</f>
        <v>0</v>
      </c>
      <c r="F299" s="15">
        <f>COUNTIFS('Raw Data'!$C:$C,'파트별 아이템별 차트'!$B299,'Raw Data'!$D:$D,'파트별 아이템별 차트'!$D299,'Raw Data'!$A:$A,'파트별 아이템별 차트'!$C299,'Raw Data'!$B:$B,'파트별 아이템별 차트'!F$2)</f>
        <v>1</v>
      </c>
      <c r="G299" s="15">
        <f>COUNTIFS('Raw Data'!$C:$C,'파트별 아이템별 차트'!$B299,'Raw Data'!$D:$D,'파트별 아이템별 차트'!$D299,'Raw Data'!$A:$A,'파트별 아이템별 차트'!$C299,'Raw Data'!$B:$B,'파트별 아이템별 차트'!G$2)</f>
        <v>0</v>
      </c>
      <c r="H299" s="15">
        <f>COUNTIFS('Raw Data'!$C:$C,'파트별 아이템별 차트'!$B299,'Raw Data'!$D:$D,'파트별 아이템별 차트'!$D299,'Raw Data'!$A:$A,'파트별 아이템별 차트'!$C299,'Raw Data'!$B:$B,'파트별 아이템별 차트'!H$2)</f>
        <v>0</v>
      </c>
      <c r="I299" s="15">
        <f>COUNTIFS('Raw Data'!$C:$C,'파트별 아이템별 차트'!$B299,'Raw Data'!$D:$D,'파트별 아이템별 차트'!$D299,'Raw Data'!$A:$A,'파트별 아이템별 차트'!$C299,'Raw Data'!$B:$B,'파트별 아이템별 차트'!I$2)</f>
        <v>0</v>
      </c>
      <c r="J299" s="15">
        <f>COUNTIFS('Raw Data'!$C:$C,'파트별 아이템별 차트'!$B299,'Raw Data'!$D:$D,'파트별 아이템별 차트'!$D299,'Raw Data'!$A:$A,'파트별 아이템별 차트'!$C299,'Raw Data'!$B:$B,'파트별 아이템별 차트'!J$2)</f>
        <v>0</v>
      </c>
      <c r="K299" s="15">
        <f>COUNTIFS('Raw Data'!$C:$C,'파트별 아이템별 차트'!$B299,'Raw Data'!$D:$D,'파트별 아이템별 차트'!$D299,'Raw Data'!$A:$A,'파트별 아이템별 차트'!$C299,'Raw Data'!$B:$B,'파트별 아이템별 차트'!K$2)</f>
        <v>0</v>
      </c>
      <c r="L299" s="15">
        <f>COUNTIFS('Raw Data'!$C:$C,'파트별 아이템별 차트'!$B299,'Raw Data'!$D:$D,'파트별 아이템별 차트'!$D299,'Raw Data'!$A:$A,'파트별 아이템별 차트'!$C299,'Raw Data'!$B:$B,'파트별 아이템별 차트'!L$2)</f>
        <v>0</v>
      </c>
      <c r="M299" s="15">
        <f>COUNTIFS('Raw Data'!$C:$C,'파트별 아이템별 차트'!$B299,'Raw Data'!$D:$D,'파트별 아이템별 차트'!$D299,'Raw Data'!$A:$A,'파트별 아이템별 차트'!$C299,'Raw Data'!$B:$B,'파트별 아이템별 차트'!M$2)</f>
        <v>0</v>
      </c>
      <c r="N299" s="15">
        <f>COUNTIFS('Raw Data'!$C:$C,'파트별 아이템별 차트'!$B299,'Raw Data'!$D:$D,'파트별 아이템별 차트'!$D299,'Raw Data'!$A:$A,'파트별 아이템별 차트'!$C299,'Raw Data'!$B:$B,'파트별 아이템별 차트'!N$2)</f>
        <v>1</v>
      </c>
      <c r="O299" s="15">
        <f>COUNTIFS('Raw Data'!$C:$C,'파트별 아이템별 차트'!$B299,'Raw Data'!$D:$D,'파트별 아이템별 차트'!$D299,'Raw Data'!$A:$A,'파트별 아이템별 차트'!$C299,'Raw Data'!$B:$B,'파트별 아이템별 차트'!O$2)</f>
        <v>0</v>
      </c>
      <c r="P299" s="16">
        <f>COUNTIFS('Raw Data'!$C:$C,'파트별 아이템별 차트'!$B299,'Raw Data'!$D:$D,'파트별 아이템별 차트'!$D299,'Raw Data'!$A:$A,'파트별 아이템별 차트'!$C299,'Raw Data'!$B:$B,'파트별 아이템별 차트'!P$2)</f>
        <v>0</v>
      </c>
      <c r="Q299" s="8">
        <f t="shared" si="259"/>
        <v>2</v>
      </c>
    </row>
    <row r="300" spans="1:17">
      <c r="A300" s="9">
        <f t="shared" ref="A300" si="267">A299</f>
        <v>144</v>
      </c>
      <c r="B300" s="9" t="str">
        <f>_xlfn.XLOOKUP($A300,'BACK DATA'!$A:$A,'BACK DATA'!$B:$B)</f>
        <v>미확인</v>
      </c>
      <c r="C300" s="9">
        <v>2023</v>
      </c>
      <c r="D300" s="9" t="str">
        <f>_xlfn.XLOOKUP($A300,'BACK DATA'!$A:$A,'BACK DATA'!$C:$C)</f>
        <v>Ferritin</v>
      </c>
      <c r="E300" s="17">
        <f>COUNTIFS('Raw Data'!$C:$C,'파트별 아이템별 차트'!$B300,'Raw Data'!$D:$D,'파트별 아이템별 차트'!$D300,'Raw Data'!$A:$A,'파트별 아이템별 차트'!$C300,'Raw Data'!$B:$B,'파트별 아이템별 차트'!E$2)</f>
        <v>0</v>
      </c>
      <c r="F300" s="18">
        <f>COUNTIFS('Raw Data'!$C:$C,'파트별 아이템별 차트'!$B300,'Raw Data'!$D:$D,'파트별 아이템별 차트'!$D300,'Raw Data'!$A:$A,'파트별 아이템별 차트'!$C300,'Raw Data'!$B:$B,'파트별 아이템별 차트'!F$2)</f>
        <v>0</v>
      </c>
      <c r="G300" s="18">
        <f>COUNTIFS('Raw Data'!$C:$C,'파트별 아이템별 차트'!$B300,'Raw Data'!$D:$D,'파트별 아이템별 차트'!$D300,'Raw Data'!$A:$A,'파트별 아이템별 차트'!$C300,'Raw Data'!$B:$B,'파트별 아이템별 차트'!G$2)</f>
        <v>0</v>
      </c>
      <c r="H300" s="18">
        <f>COUNTIFS('Raw Data'!$C:$C,'파트별 아이템별 차트'!$B300,'Raw Data'!$D:$D,'파트별 아이템별 차트'!$D300,'Raw Data'!$A:$A,'파트별 아이템별 차트'!$C300,'Raw Data'!$B:$B,'파트별 아이템별 차트'!H$2)</f>
        <v>0</v>
      </c>
      <c r="I300" s="18">
        <f>COUNTIFS('Raw Data'!$C:$C,'파트별 아이템별 차트'!$B300,'Raw Data'!$D:$D,'파트별 아이템별 차트'!$D300,'Raw Data'!$A:$A,'파트별 아이템별 차트'!$C300,'Raw Data'!$B:$B,'파트별 아이템별 차트'!I$2)</f>
        <v>0</v>
      </c>
      <c r="J300" s="18">
        <f>COUNTIFS('Raw Data'!$C:$C,'파트별 아이템별 차트'!$B300,'Raw Data'!$D:$D,'파트별 아이템별 차트'!$D300,'Raw Data'!$A:$A,'파트별 아이템별 차트'!$C300,'Raw Data'!$B:$B,'파트별 아이템별 차트'!J$2)</f>
        <v>0</v>
      </c>
      <c r="K300" s="18">
        <f>COUNTIFS('Raw Data'!$C:$C,'파트별 아이템별 차트'!$B300,'Raw Data'!$D:$D,'파트별 아이템별 차트'!$D300,'Raw Data'!$A:$A,'파트별 아이템별 차트'!$C300,'Raw Data'!$B:$B,'파트별 아이템별 차트'!K$2)</f>
        <v>0</v>
      </c>
      <c r="L300" s="18">
        <f>COUNTIFS('Raw Data'!$C:$C,'파트별 아이템별 차트'!$B300,'Raw Data'!$D:$D,'파트별 아이템별 차트'!$D300,'Raw Data'!$A:$A,'파트별 아이템별 차트'!$C300,'Raw Data'!$B:$B,'파트별 아이템별 차트'!L$2)</f>
        <v>0</v>
      </c>
      <c r="M300" s="18">
        <f>COUNTIFS('Raw Data'!$C:$C,'파트별 아이템별 차트'!$B300,'Raw Data'!$D:$D,'파트별 아이템별 차트'!$D300,'Raw Data'!$A:$A,'파트별 아이템별 차트'!$C300,'Raw Data'!$B:$B,'파트별 아이템별 차트'!M$2)</f>
        <v>0</v>
      </c>
      <c r="N300" s="18">
        <f>COUNTIFS('Raw Data'!$C:$C,'파트별 아이템별 차트'!$B300,'Raw Data'!$D:$D,'파트별 아이템별 차트'!$D300,'Raw Data'!$A:$A,'파트별 아이템별 차트'!$C300,'Raw Data'!$B:$B,'파트별 아이템별 차트'!N$2)</f>
        <v>0</v>
      </c>
      <c r="O300" s="18">
        <f>COUNTIFS('Raw Data'!$C:$C,'파트별 아이템별 차트'!$B300,'Raw Data'!$D:$D,'파트별 아이템별 차트'!$D300,'Raw Data'!$A:$A,'파트별 아이템별 차트'!$C300,'Raw Data'!$B:$B,'파트별 아이템별 차트'!O$2)</f>
        <v>0</v>
      </c>
      <c r="P300" s="19">
        <f>COUNTIFS('Raw Data'!$C:$C,'파트별 아이템별 차트'!$B300,'Raw Data'!$D:$D,'파트별 아이템별 차트'!$D300,'Raw Data'!$A:$A,'파트별 아이템별 차트'!$C300,'Raw Data'!$B:$B,'파트별 아이템별 차트'!P$2)</f>
        <v>0</v>
      </c>
      <c r="Q300" s="10">
        <f t="shared" si="259"/>
        <v>0</v>
      </c>
    </row>
    <row r="301" spans="1:17">
      <c r="A301" s="7">
        <f t="shared" si="263"/>
        <v>145</v>
      </c>
      <c r="B301" s="7" t="str">
        <f>_xlfn.XLOOKUP($A301,'BACK DATA'!$A:$A,'BACK DATA'!$B:$B)</f>
        <v>미확인</v>
      </c>
      <c r="C301" s="7">
        <v>2022</v>
      </c>
      <c r="D301" s="7" t="str">
        <f>_xlfn.XLOOKUP($A301,'BACK DATA'!$A:$A,'BACK DATA'!$C:$C)</f>
        <v>Vitamin D</v>
      </c>
      <c r="E301" s="14">
        <f>COUNTIFS('Raw Data'!$C:$C,'파트별 아이템별 차트'!$B301,'Raw Data'!$D:$D,'파트별 아이템별 차트'!$D301,'Raw Data'!$A:$A,'파트별 아이템별 차트'!$C301,'Raw Data'!$B:$B,'파트별 아이템별 차트'!E$2)</f>
        <v>0</v>
      </c>
      <c r="F301" s="15">
        <f>COUNTIFS('Raw Data'!$C:$C,'파트별 아이템별 차트'!$B301,'Raw Data'!$D:$D,'파트별 아이템별 차트'!$D301,'Raw Data'!$A:$A,'파트별 아이템별 차트'!$C301,'Raw Data'!$B:$B,'파트별 아이템별 차트'!F$2)</f>
        <v>1</v>
      </c>
      <c r="G301" s="15">
        <f>COUNTIFS('Raw Data'!$C:$C,'파트별 아이템별 차트'!$B301,'Raw Data'!$D:$D,'파트별 아이템별 차트'!$D301,'Raw Data'!$A:$A,'파트별 아이템별 차트'!$C301,'Raw Data'!$B:$B,'파트별 아이템별 차트'!G$2)</f>
        <v>0</v>
      </c>
      <c r="H301" s="15">
        <f>COUNTIFS('Raw Data'!$C:$C,'파트별 아이템별 차트'!$B301,'Raw Data'!$D:$D,'파트별 아이템별 차트'!$D301,'Raw Data'!$A:$A,'파트별 아이템별 차트'!$C301,'Raw Data'!$B:$B,'파트별 아이템별 차트'!H$2)</f>
        <v>0</v>
      </c>
      <c r="I301" s="15">
        <f>COUNTIFS('Raw Data'!$C:$C,'파트별 아이템별 차트'!$B301,'Raw Data'!$D:$D,'파트별 아이템별 차트'!$D301,'Raw Data'!$A:$A,'파트별 아이템별 차트'!$C301,'Raw Data'!$B:$B,'파트별 아이템별 차트'!I$2)</f>
        <v>0</v>
      </c>
      <c r="J301" s="15">
        <f>COUNTIFS('Raw Data'!$C:$C,'파트별 아이템별 차트'!$B301,'Raw Data'!$D:$D,'파트별 아이템별 차트'!$D301,'Raw Data'!$A:$A,'파트별 아이템별 차트'!$C301,'Raw Data'!$B:$B,'파트별 아이템별 차트'!J$2)</f>
        <v>0</v>
      </c>
      <c r="K301" s="15">
        <f>COUNTIFS('Raw Data'!$C:$C,'파트별 아이템별 차트'!$B301,'Raw Data'!$D:$D,'파트별 아이템별 차트'!$D301,'Raw Data'!$A:$A,'파트별 아이템별 차트'!$C301,'Raw Data'!$B:$B,'파트별 아이템별 차트'!K$2)</f>
        <v>0</v>
      </c>
      <c r="L301" s="15">
        <f>COUNTIFS('Raw Data'!$C:$C,'파트별 아이템별 차트'!$B301,'Raw Data'!$D:$D,'파트별 아이템별 차트'!$D301,'Raw Data'!$A:$A,'파트별 아이템별 차트'!$C301,'Raw Data'!$B:$B,'파트별 아이템별 차트'!L$2)</f>
        <v>0</v>
      </c>
      <c r="M301" s="15">
        <f>COUNTIFS('Raw Data'!$C:$C,'파트별 아이템별 차트'!$B301,'Raw Data'!$D:$D,'파트별 아이템별 차트'!$D301,'Raw Data'!$A:$A,'파트별 아이템별 차트'!$C301,'Raw Data'!$B:$B,'파트별 아이템별 차트'!M$2)</f>
        <v>0</v>
      </c>
      <c r="N301" s="15">
        <f>COUNTIFS('Raw Data'!$C:$C,'파트별 아이템별 차트'!$B301,'Raw Data'!$D:$D,'파트별 아이템별 차트'!$D301,'Raw Data'!$A:$A,'파트별 아이템별 차트'!$C301,'Raw Data'!$B:$B,'파트별 아이템별 차트'!N$2)</f>
        <v>0</v>
      </c>
      <c r="O301" s="15">
        <f>COUNTIFS('Raw Data'!$C:$C,'파트별 아이템별 차트'!$B301,'Raw Data'!$D:$D,'파트별 아이템별 차트'!$D301,'Raw Data'!$A:$A,'파트별 아이템별 차트'!$C301,'Raw Data'!$B:$B,'파트별 아이템별 차트'!O$2)</f>
        <v>0</v>
      </c>
      <c r="P301" s="16">
        <f>COUNTIFS('Raw Data'!$C:$C,'파트별 아이템별 차트'!$B301,'Raw Data'!$D:$D,'파트별 아이템별 차트'!$D301,'Raw Data'!$A:$A,'파트별 아이템별 차트'!$C301,'Raw Data'!$B:$B,'파트별 아이템별 차트'!P$2)</f>
        <v>1</v>
      </c>
      <c r="Q301" s="8">
        <f t="shared" si="259"/>
        <v>2</v>
      </c>
    </row>
    <row r="302" spans="1:17">
      <c r="A302" s="9">
        <f t="shared" ref="A302" si="268">A301</f>
        <v>145</v>
      </c>
      <c r="B302" s="9" t="str">
        <f>_xlfn.XLOOKUP($A302,'BACK DATA'!$A:$A,'BACK DATA'!$B:$B)</f>
        <v>미확인</v>
      </c>
      <c r="C302" s="9">
        <v>2023</v>
      </c>
      <c r="D302" s="9" t="str">
        <f>_xlfn.XLOOKUP($A302,'BACK DATA'!$A:$A,'BACK DATA'!$C:$C)</f>
        <v>Vitamin D</v>
      </c>
      <c r="E302" s="17">
        <f>COUNTIFS('Raw Data'!$C:$C,'파트별 아이템별 차트'!$B302,'Raw Data'!$D:$D,'파트별 아이템별 차트'!$D302,'Raw Data'!$A:$A,'파트별 아이템별 차트'!$C302,'Raw Data'!$B:$B,'파트별 아이템별 차트'!E$2)</f>
        <v>0</v>
      </c>
      <c r="F302" s="18">
        <f>COUNTIFS('Raw Data'!$C:$C,'파트별 아이템별 차트'!$B302,'Raw Data'!$D:$D,'파트별 아이템별 차트'!$D302,'Raw Data'!$A:$A,'파트별 아이템별 차트'!$C302,'Raw Data'!$B:$B,'파트별 아이템별 차트'!F$2)</f>
        <v>0</v>
      </c>
      <c r="G302" s="18">
        <f>COUNTIFS('Raw Data'!$C:$C,'파트별 아이템별 차트'!$B302,'Raw Data'!$D:$D,'파트별 아이템별 차트'!$D302,'Raw Data'!$A:$A,'파트별 아이템별 차트'!$C302,'Raw Data'!$B:$B,'파트별 아이템별 차트'!G$2)</f>
        <v>0</v>
      </c>
      <c r="H302" s="18">
        <f>COUNTIFS('Raw Data'!$C:$C,'파트별 아이템별 차트'!$B302,'Raw Data'!$D:$D,'파트별 아이템별 차트'!$D302,'Raw Data'!$A:$A,'파트별 아이템별 차트'!$C302,'Raw Data'!$B:$B,'파트별 아이템별 차트'!H$2)</f>
        <v>0</v>
      </c>
      <c r="I302" s="18">
        <f>COUNTIFS('Raw Data'!$C:$C,'파트별 아이템별 차트'!$B302,'Raw Data'!$D:$D,'파트별 아이템별 차트'!$D302,'Raw Data'!$A:$A,'파트별 아이템별 차트'!$C302,'Raw Data'!$B:$B,'파트별 아이템별 차트'!I$2)</f>
        <v>0</v>
      </c>
      <c r="J302" s="18">
        <f>COUNTIFS('Raw Data'!$C:$C,'파트별 아이템별 차트'!$B302,'Raw Data'!$D:$D,'파트별 아이템별 차트'!$D302,'Raw Data'!$A:$A,'파트별 아이템별 차트'!$C302,'Raw Data'!$B:$B,'파트별 아이템별 차트'!J$2)</f>
        <v>0</v>
      </c>
      <c r="K302" s="18">
        <f>COUNTIFS('Raw Data'!$C:$C,'파트별 아이템별 차트'!$B302,'Raw Data'!$D:$D,'파트별 아이템별 차트'!$D302,'Raw Data'!$A:$A,'파트별 아이템별 차트'!$C302,'Raw Data'!$B:$B,'파트별 아이템별 차트'!K$2)</f>
        <v>0</v>
      </c>
      <c r="L302" s="18">
        <f>COUNTIFS('Raw Data'!$C:$C,'파트별 아이템별 차트'!$B302,'Raw Data'!$D:$D,'파트별 아이템별 차트'!$D302,'Raw Data'!$A:$A,'파트별 아이템별 차트'!$C302,'Raw Data'!$B:$B,'파트별 아이템별 차트'!L$2)</f>
        <v>0</v>
      </c>
      <c r="M302" s="18">
        <f>COUNTIFS('Raw Data'!$C:$C,'파트별 아이템별 차트'!$B302,'Raw Data'!$D:$D,'파트별 아이템별 차트'!$D302,'Raw Data'!$A:$A,'파트별 아이템별 차트'!$C302,'Raw Data'!$B:$B,'파트별 아이템별 차트'!M$2)</f>
        <v>0</v>
      </c>
      <c r="N302" s="18">
        <f>COUNTIFS('Raw Data'!$C:$C,'파트별 아이템별 차트'!$B302,'Raw Data'!$D:$D,'파트별 아이템별 차트'!$D302,'Raw Data'!$A:$A,'파트별 아이템별 차트'!$C302,'Raw Data'!$B:$B,'파트별 아이템별 차트'!N$2)</f>
        <v>0</v>
      </c>
      <c r="O302" s="18">
        <f>COUNTIFS('Raw Data'!$C:$C,'파트별 아이템별 차트'!$B302,'Raw Data'!$D:$D,'파트별 아이템별 차트'!$D302,'Raw Data'!$A:$A,'파트별 아이템별 차트'!$C302,'Raw Data'!$B:$B,'파트별 아이템별 차트'!O$2)</f>
        <v>0</v>
      </c>
      <c r="P302" s="19">
        <f>COUNTIFS('Raw Data'!$C:$C,'파트별 아이템별 차트'!$B302,'Raw Data'!$D:$D,'파트별 아이템별 차트'!$D302,'Raw Data'!$A:$A,'파트별 아이템별 차트'!$C302,'Raw Data'!$B:$B,'파트별 아이템별 차트'!P$2)</f>
        <v>0</v>
      </c>
      <c r="Q302" s="10">
        <f t="shared" si="259"/>
        <v>0</v>
      </c>
    </row>
    <row r="303" spans="1:17">
      <c r="A303" s="7">
        <f t="shared" si="263"/>
        <v>146</v>
      </c>
      <c r="B303" s="7" t="str">
        <f>_xlfn.XLOOKUP($A303,'BACK DATA'!$A:$A,'BACK DATA'!$B:$B)</f>
        <v>미확인</v>
      </c>
      <c r="C303" s="7">
        <v>2022</v>
      </c>
      <c r="D303" s="7" t="str">
        <f>_xlfn.XLOOKUP($A303,'BACK DATA'!$A:$A,'BACK DATA'!$C:$C)</f>
        <v>D-Dimer</v>
      </c>
      <c r="E303" s="14">
        <f>COUNTIFS('Raw Data'!$C:$C,'파트별 아이템별 차트'!$B303,'Raw Data'!$D:$D,'파트별 아이템별 차트'!$D303,'Raw Data'!$A:$A,'파트별 아이템별 차트'!$C303,'Raw Data'!$B:$B,'파트별 아이템별 차트'!E$2)</f>
        <v>0</v>
      </c>
      <c r="F303" s="15">
        <f>COUNTIFS('Raw Data'!$C:$C,'파트별 아이템별 차트'!$B303,'Raw Data'!$D:$D,'파트별 아이템별 차트'!$D303,'Raw Data'!$A:$A,'파트별 아이템별 차트'!$C303,'Raw Data'!$B:$B,'파트별 아이템별 차트'!F$2)</f>
        <v>0</v>
      </c>
      <c r="G303" s="15">
        <f>COUNTIFS('Raw Data'!$C:$C,'파트별 아이템별 차트'!$B303,'Raw Data'!$D:$D,'파트별 아이템별 차트'!$D303,'Raw Data'!$A:$A,'파트별 아이템별 차트'!$C303,'Raw Data'!$B:$B,'파트별 아이템별 차트'!G$2)</f>
        <v>1</v>
      </c>
      <c r="H303" s="15">
        <f>COUNTIFS('Raw Data'!$C:$C,'파트별 아이템별 차트'!$B303,'Raw Data'!$D:$D,'파트별 아이템별 차트'!$D303,'Raw Data'!$A:$A,'파트별 아이템별 차트'!$C303,'Raw Data'!$B:$B,'파트별 아이템별 차트'!H$2)</f>
        <v>0</v>
      </c>
      <c r="I303" s="15">
        <f>COUNTIFS('Raw Data'!$C:$C,'파트별 아이템별 차트'!$B303,'Raw Data'!$D:$D,'파트별 아이템별 차트'!$D303,'Raw Data'!$A:$A,'파트별 아이템별 차트'!$C303,'Raw Data'!$B:$B,'파트별 아이템별 차트'!I$2)</f>
        <v>0</v>
      </c>
      <c r="J303" s="15">
        <f>COUNTIFS('Raw Data'!$C:$C,'파트별 아이템별 차트'!$B303,'Raw Data'!$D:$D,'파트별 아이템별 차트'!$D303,'Raw Data'!$A:$A,'파트별 아이템별 차트'!$C303,'Raw Data'!$B:$B,'파트별 아이템별 차트'!J$2)</f>
        <v>0</v>
      </c>
      <c r="K303" s="15">
        <f>COUNTIFS('Raw Data'!$C:$C,'파트별 아이템별 차트'!$B303,'Raw Data'!$D:$D,'파트별 아이템별 차트'!$D303,'Raw Data'!$A:$A,'파트별 아이템별 차트'!$C303,'Raw Data'!$B:$B,'파트별 아이템별 차트'!K$2)</f>
        <v>0</v>
      </c>
      <c r="L303" s="15">
        <f>COUNTIFS('Raw Data'!$C:$C,'파트별 아이템별 차트'!$B303,'Raw Data'!$D:$D,'파트별 아이템별 차트'!$D303,'Raw Data'!$A:$A,'파트별 아이템별 차트'!$C303,'Raw Data'!$B:$B,'파트별 아이템별 차트'!L$2)</f>
        <v>1</v>
      </c>
      <c r="M303" s="15">
        <f>COUNTIFS('Raw Data'!$C:$C,'파트별 아이템별 차트'!$B303,'Raw Data'!$D:$D,'파트별 아이템별 차트'!$D303,'Raw Data'!$A:$A,'파트별 아이템별 차트'!$C303,'Raw Data'!$B:$B,'파트별 아이템별 차트'!M$2)</f>
        <v>0</v>
      </c>
      <c r="N303" s="15">
        <f>COUNTIFS('Raw Data'!$C:$C,'파트별 아이템별 차트'!$B303,'Raw Data'!$D:$D,'파트별 아이템별 차트'!$D303,'Raw Data'!$A:$A,'파트별 아이템별 차트'!$C303,'Raw Data'!$B:$B,'파트별 아이템별 차트'!N$2)</f>
        <v>1</v>
      </c>
      <c r="O303" s="15">
        <f>COUNTIFS('Raw Data'!$C:$C,'파트별 아이템별 차트'!$B303,'Raw Data'!$D:$D,'파트별 아이템별 차트'!$D303,'Raw Data'!$A:$A,'파트별 아이템별 차트'!$C303,'Raw Data'!$B:$B,'파트별 아이템별 차트'!O$2)</f>
        <v>0</v>
      </c>
      <c r="P303" s="16">
        <f>COUNTIFS('Raw Data'!$C:$C,'파트별 아이템별 차트'!$B303,'Raw Data'!$D:$D,'파트별 아이템별 차트'!$D303,'Raw Data'!$A:$A,'파트별 아이템별 차트'!$C303,'Raw Data'!$B:$B,'파트별 아이템별 차트'!P$2)</f>
        <v>0</v>
      </c>
      <c r="Q303" s="8">
        <f t="shared" si="259"/>
        <v>3</v>
      </c>
    </row>
    <row r="304" spans="1:17">
      <c r="A304" s="9">
        <f t="shared" ref="A304" si="269">A303</f>
        <v>146</v>
      </c>
      <c r="B304" s="9" t="str">
        <f>_xlfn.XLOOKUP($A304,'BACK DATA'!$A:$A,'BACK DATA'!$B:$B)</f>
        <v>미확인</v>
      </c>
      <c r="C304" s="9">
        <v>2023</v>
      </c>
      <c r="D304" s="9" t="str">
        <f>_xlfn.XLOOKUP($A304,'BACK DATA'!$A:$A,'BACK DATA'!$C:$C)</f>
        <v>D-Dimer</v>
      </c>
      <c r="E304" s="17">
        <f>COUNTIFS('Raw Data'!$C:$C,'파트별 아이템별 차트'!$B304,'Raw Data'!$D:$D,'파트별 아이템별 차트'!$D304,'Raw Data'!$A:$A,'파트별 아이템별 차트'!$C304,'Raw Data'!$B:$B,'파트별 아이템별 차트'!E$2)</f>
        <v>0</v>
      </c>
      <c r="F304" s="18">
        <f>COUNTIFS('Raw Data'!$C:$C,'파트별 아이템별 차트'!$B304,'Raw Data'!$D:$D,'파트별 아이템별 차트'!$D304,'Raw Data'!$A:$A,'파트별 아이템별 차트'!$C304,'Raw Data'!$B:$B,'파트별 아이템별 차트'!F$2)</f>
        <v>0</v>
      </c>
      <c r="G304" s="18">
        <f>COUNTIFS('Raw Data'!$C:$C,'파트별 아이템별 차트'!$B304,'Raw Data'!$D:$D,'파트별 아이템별 차트'!$D304,'Raw Data'!$A:$A,'파트별 아이템별 차트'!$C304,'Raw Data'!$B:$B,'파트별 아이템별 차트'!G$2)</f>
        <v>0</v>
      </c>
      <c r="H304" s="18">
        <f>COUNTIFS('Raw Data'!$C:$C,'파트별 아이템별 차트'!$B304,'Raw Data'!$D:$D,'파트별 아이템별 차트'!$D304,'Raw Data'!$A:$A,'파트별 아이템별 차트'!$C304,'Raw Data'!$B:$B,'파트별 아이템별 차트'!H$2)</f>
        <v>0</v>
      </c>
      <c r="I304" s="18">
        <f>COUNTIFS('Raw Data'!$C:$C,'파트별 아이템별 차트'!$B304,'Raw Data'!$D:$D,'파트별 아이템별 차트'!$D304,'Raw Data'!$A:$A,'파트별 아이템별 차트'!$C304,'Raw Data'!$B:$B,'파트별 아이템별 차트'!I$2)</f>
        <v>0</v>
      </c>
      <c r="J304" s="18">
        <f>COUNTIFS('Raw Data'!$C:$C,'파트별 아이템별 차트'!$B304,'Raw Data'!$D:$D,'파트별 아이템별 차트'!$D304,'Raw Data'!$A:$A,'파트별 아이템별 차트'!$C304,'Raw Data'!$B:$B,'파트별 아이템별 차트'!J$2)</f>
        <v>0</v>
      </c>
      <c r="K304" s="18">
        <f>COUNTIFS('Raw Data'!$C:$C,'파트별 아이템별 차트'!$B304,'Raw Data'!$D:$D,'파트별 아이템별 차트'!$D304,'Raw Data'!$A:$A,'파트별 아이템별 차트'!$C304,'Raw Data'!$B:$B,'파트별 아이템별 차트'!K$2)</f>
        <v>0</v>
      </c>
      <c r="L304" s="18">
        <f>COUNTIFS('Raw Data'!$C:$C,'파트별 아이템별 차트'!$B304,'Raw Data'!$D:$D,'파트별 아이템별 차트'!$D304,'Raw Data'!$A:$A,'파트별 아이템별 차트'!$C304,'Raw Data'!$B:$B,'파트별 아이템별 차트'!L$2)</f>
        <v>0</v>
      </c>
      <c r="M304" s="18">
        <f>COUNTIFS('Raw Data'!$C:$C,'파트별 아이템별 차트'!$B304,'Raw Data'!$D:$D,'파트별 아이템별 차트'!$D304,'Raw Data'!$A:$A,'파트별 아이템별 차트'!$C304,'Raw Data'!$B:$B,'파트별 아이템별 차트'!M$2)</f>
        <v>0</v>
      </c>
      <c r="N304" s="18">
        <f>COUNTIFS('Raw Data'!$C:$C,'파트별 아이템별 차트'!$B304,'Raw Data'!$D:$D,'파트별 아이템별 차트'!$D304,'Raw Data'!$A:$A,'파트별 아이템별 차트'!$C304,'Raw Data'!$B:$B,'파트별 아이템별 차트'!N$2)</f>
        <v>0</v>
      </c>
      <c r="O304" s="18">
        <f>COUNTIFS('Raw Data'!$C:$C,'파트별 아이템별 차트'!$B304,'Raw Data'!$D:$D,'파트별 아이템별 차트'!$D304,'Raw Data'!$A:$A,'파트별 아이템별 차트'!$C304,'Raw Data'!$B:$B,'파트별 아이템별 차트'!O$2)</f>
        <v>0</v>
      </c>
      <c r="P304" s="19">
        <f>COUNTIFS('Raw Data'!$C:$C,'파트별 아이템별 차트'!$B304,'Raw Data'!$D:$D,'파트별 아이템별 차트'!$D304,'Raw Data'!$A:$A,'파트별 아이템별 차트'!$C304,'Raw Data'!$B:$B,'파트별 아이템별 차트'!P$2)</f>
        <v>0</v>
      </c>
      <c r="Q304" s="10">
        <f t="shared" si="259"/>
        <v>0</v>
      </c>
    </row>
    <row r="305" spans="1:17">
      <c r="A305" s="7">
        <f t="shared" si="263"/>
        <v>147</v>
      </c>
      <c r="B305" s="7" t="str">
        <f>_xlfn.XLOOKUP($A305,'BACK DATA'!$A:$A,'BACK DATA'!$B:$B)</f>
        <v>미확인</v>
      </c>
      <c r="C305" s="7">
        <v>2022</v>
      </c>
      <c r="D305" s="7" t="str">
        <f>_xlfn.XLOOKUP($A305,'BACK DATA'!$A:$A,'BACK DATA'!$C:$C)</f>
        <v>COVID-19</v>
      </c>
      <c r="E305" s="14">
        <f>COUNTIFS('Raw Data'!$C:$C,'파트별 아이템별 차트'!$B305,'Raw Data'!$D:$D,'파트별 아이템별 차트'!$D305,'Raw Data'!$A:$A,'파트별 아이템별 차트'!$C305,'Raw Data'!$B:$B,'파트별 아이템별 차트'!E$2)</f>
        <v>0</v>
      </c>
      <c r="F305" s="15">
        <f>COUNTIFS('Raw Data'!$C:$C,'파트별 아이템별 차트'!$B305,'Raw Data'!$D:$D,'파트별 아이템별 차트'!$D305,'Raw Data'!$A:$A,'파트별 아이템별 차트'!$C305,'Raw Data'!$B:$B,'파트별 아이템별 차트'!F$2)</f>
        <v>0</v>
      </c>
      <c r="G305" s="15">
        <f>COUNTIFS('Raw Data'!$C:$C,'파트별 아이템별 차트'!$B305,'Raw Data'!$D:$D,'파트별 아이템별 차트'!$D305,'Raw Data'!$A:$A,'파트별 아이템별 차트'!$C305,'Raw Data'!$B:$B,'파트별 아이템별 차트'!G$2)</f>
        <v>0</v>
      </c>
      <c r="H305" s="15">
        <f>COUNTIFS('Raw Data'!$C:$C,'파트별 아이템별 차트'!$B305,'Raw Data'!$D:$D,'파트별 아이템별 차트'!$D305,'Raw Data'!$A:$A,'파트별 아이템별 차트'!$C305,'Raw Data'!$B:$B,'파트별 아이템별 차트'!H$2)</f>
        <v>1</v>
      </c>
      <c r="I305" s="15">
        <f>COUNTIFS('Raw Data'!$C:$C,'파트별 아이템별 차트'!$B305,'Raw Data'!$D:$D,'파트별 아이템별 차트'!$D305,'Raw Data'!$A:$A,'파트별 아이템별 차트'!$C305,'Raw Data'!$B:$B,'파트별 아이템별 차트'!I$2)</f>
        <v>0</v>
      </c>
      <c r="J305" s="15">
        <f>COUNTIFS('Raw Data'!$C:$C,'파트별 아이템별 차트'!$B305,'Raw Data'!$D:$D,'파트별 아이템별 차트'!$D305,'Raw Data'!$A:$A,'파트별 아이템별 차트'!$C305,'Raw Data'!$B:$B,'파트별 아이템별 차트'!J$2)</f>
        <v>0</v>
      </c>
      <c r="K305" s="15">
        <f>COUNTIFS('Raw Data'!$C:$C,'파트별 아이템별 차트'!$B305,'Raw Data'!$D:$D,'파트별 아이템별 차트'!$D305,'Raw Data'!$A:$A,'파트별 아이템별 차트'!$C305,'Raw Data'!$B:$B,'파트별 아이템별 차트'!K$2)</f>
        <v>0</v>
      </c>
      <c r="L305" s="15">
        <f>COUNTIFS('Raw Data'!$C:$C,'파트별 아이템별 차트'!$B305,'Raw Data'!$D:$D,'파트별 아이템별 차트'!$D305,'Raw Data'!$A:$A,'파트별 아이템별 차트'!$C305,'Raw Data'!$B:$B,'파트별 아이템별 차트'!L$2)</f>
        <v>0</v>
      </c>
      <c r="M305" s="15">
        <f>COUNTIFS('Raw Data'!$C:$C,'파트별 아이템별 차트'!$B305,'Raw Data'!$D:$D,'파트별 아이템별 차트'!$D305,'Raw Data'!$A:$A,'파트별 아이템별 차트'!$C305,'Raw Data'!$B:$B,'파트별 아이템별 차트'!M$2)</f>
        <v>0</v>
      </c>
      <c r="N305" s="15">
        <f>COUNTIFS('Raw Data'!$C:$C,'파트별 아이템별 차트'!$B305,'Raw Data'!$D:$D,'파트별 아이템별 차트'!$D305,'Raw Data'!$A:$A,'파트별 아이템별 차트'!$C305,'Raw Data'!$B:$B,'파트별 아이템별 차트'!N$2)</f>
        <v>0</v>
      </c>
      <c r="O305" s="15">
        <f>COUNTIFS('Raw Data'!$C:$C,'파트별 아이템별 차트'!$B305,'Raw Data'!$D:$D,'파트별 아이템별 차트'!$D305,'Raw Data'!$A:$A,'파트별 아이템별 차트'!$C305,'Raw Data'!$B:$B,'파트별 아이템별 차트'!O$2)</f>
        <v>0</v>
      </c>
      <c r="P305" s="16">
        <f>COUNTIFS('Raw Data'!$C:$C,'파트별 아이템별 차트'!$B305,'Raw Data'!$D:$D,'파트별 아이템별 차트'!$D305,'Raw Data'!$A:$A,'파트별 아이템별 차트'!$C305,'Raw Data'!$B:$B,'파트별 아이템별 차트'!P$2)</f>
        <v>0</v>
      </c>
      <c r="Q305" s="8">
        <f t="shared" si="259"/>
        <v>1</v>
      </c>
    </row>
    <row r="306" spans="1:17">
      <c r="A306" s="9">
        <f t="shared" ref="A306" si="270">A305</f>
        <v>147</v>
      </c>
      <c r="B306" s="9" t="str">
        <f>_xlfn.XLOOKUP($A306,'BACK DATA'!$A:$A,'BACK DATA'!$B:$B)</f>
        <v>미확인</v>
      </c>
      <c r="C306" s="9">
        <v>2023</v>
      </c>
      <c r="D306" s="9" t="str">
        <f>_xlfn.XLOOKUP($A306,'BACK DATA'!$A:$A,'BACK DATA'!$C:$C)</f>
        <v>COVID-19</v>
      </c>
      <c r="E306" s="17">
        <f>COUNTIFS('Raw Data'!$C:$C,'파트별 아이템별 차트'!$B306,'Raw Data'!$D:$D,'파트별 아이템별 차트'!$D306,'Raw Data'!$A:$A,'파트별 아이템별 차트'!$C306,'Raw Data'!$B:$B,'파트별 아이템별 차트'!E$2)</f>
        <v>0</v>
      </c>
      <c r="F306" s="18">
        <f>COUNTIFS('Raw Data'!$C:$C,'파트별 아이템별 차트'!$B306,'Raw Data'!$D:$D,'파트별 아이템별 차트'!$D306,'Raw Data'!$A:$A,'파트별 아이템별 차트'!$C306,'Raw Data'!$B:$B,'파트별 아이템별 차트'!F$2)</f>
        <v>0</v>
      </c>
      <c r="G306" s="18">
        <f>COUNTIFS('Raw Data'!$C:$C,'파트별 아이템별 차트'!$B306,'Raw Data'!$D:$D,'파트별 아이템별 차트'!$D306,'Raw Data'!$A:$A,'파트별 아이템별 차트'!$C306,'Raw Data'!$B:$B,'파트별 아이템별 차트'!G$2)</f>
        <v>0</v>
      </c>
      <c r="H306" s="18">
        <f>COUNTIFS('Raw Data'!$C:$C,'파트별 아이템별 차트'!$B306,'Raw Data'!$D:$D,'파트별 아이템별 차트'!$D306,'Raw Data'!$A:$A,'파트별 아이템별 차트'!$C306,'Raw Data'!$B:$B,'파트별 아이템별 차트'!H$2)</f>
        <v>0</v>
      </c>
      <c r="I306" s="18">
        <f>COUNTIFS('Raw Data'!$C:$C,'파트별 아이템별 차트'!$B306,'Raw Data'!$D:$D,'파트별 아이템별 차트'!$D306,'Raw Data'!$A:$A,'파트별 아이템별 차트'!$C306,'Raw Data'!$B:$B,'파트별 아이템별 차트'!I$2)</f>
        <v>0</v>
      </c>
      <c r="J306" s="18">
        <f>COUNTIFS('Raw Data'!$C:$C,'파트별 아이템별 차트'!$B306,'Raw Data'!$D:$D,'파트별 아이템별 차트'!$D306,'Raw Data'!$A:$A,'파트별 아이템별 차트'!$C306,'Raw Data'!$B:$B,'파트별 아이템별 차트'!J$2)</f>
        <v>0</v>
      </c>
      <c r="K306" s="18">
        <f>COUNTIFS('Raw Data'!$C:$C,'파트별 아이템별 차트'!$B306,'Raw Data'!$D:$D,'파트별 아이템별 차트'!$D306,'Raw Data'!$A:$A,'파트별 아이템별 차트'!$C306,'Raw Data'!$B:$B,'파트별 아이템별 차트'!K$2)</f>
        <v>0</v>
      </c>
      <c r="L306" s="18">
        <f>COUNTIFS('Raw Data'!$C:$C,'파트별 아이템별 차트'!$B306,'Raw Data'!$D:$D,'파트별 아이템별 차트'!$D306,'Raw Data'!$A:$A,'파트별 아이템별 차트'!$C306,'Raw Data'!$B:$B,'파트별 아이템별 차트'!L$2)</f>
        <v>0</v>
      </c>
      <c r="M306" s="18">
        <f>COUNTIFS('Raw Data'!$C:$C,'파트별 아이템별 차트'!$B306,'Raw Data'!$D:$D,'파트별 아이템별 차트'!$D306,'Raw Data'!$A:$A,'파트별 아이템별 차트'!$C306,'Raw Data'!$B:$B,'파트별 아이템별 차트'!M$2)</f>
        <v>0</v>
      </c>
      <c r="N306" s="18">
        <f>COUNTIFS('Raw Data'!$C:$C,'파트별 아이템별 차트'!$B306,'Raw Data'!$D:$D,'파트별 아이템별 차트'!$D306,'Raw Data'!$A:$A,'파트별 아이템별 차트'!$C306,'Raw Data'!$B:$B,'파트별 아이템별 차트'!N$2)</f>
        <v>0</v>
      </c>
      <c r="O306" s="18">
        <f>COUNTIFS('Raw Data'!$C:$C,'파트별 아이템별 차트'!$B306,'Raw Data'!$D:$D,'파트별 아이템별 차트'!$D306,'Raw Data'!$A:$A,'파트별 아이템별 차트'!$C306,'Raw Data'!$B:$B,'파트별 아이템별 차트'!O$2)</f>
        <v>0</v>
      </c>
      <c r="P306" s="19">
        <f>COUNTIFS('Raw Data'!$C:$C,'파트별 아이템별 차트'!$B306,'Raw Data'!$D:$D,'파트별 아이템별 차트'!$D306,'Raw Data'!$A:$A,'파트별 아이템별 차트'!$C306,'Raw Data'!$B:$B,'파트별 아이템별 차트'!P$2)</f>
        <v>0</v>
      </c>
      <c r="Q306" s="10">
        <f t="shared" si="259"/>
        <v>0</v>
      </c>
    </row>
    <row r="307" spans="1:17">
      <c r="A307" s="7">
        <f t="shared" si="263"/>
        <v>148</v>
      </c>
      <c r="B307" s="7" t="str">
        <f>_xlfn.XLOOKUP($A307,'BACK DATA'!$A:$A,'BACK DATA'!$B:$B)</f>
        <v>미확인</v>
      </c>
      <c r="C307" s="7">
        <v>2022</v>
      </c>
      <c r="D307" s="7" t="str">
        <f>_xlfn.XLOOKUP($A307,'BACK DATA'!$A:$A,'BACK DATA'!$C:$C)</f>
        <v>Microalbumin</v>
      </c>
      <c r="E307" s="14">
        <f>COUNTIFS('Raw Data'!$C:$C,'파트별 아이템별 차트'!$B307,'Raw Data'!$D:$D,'파트별 아이템별 차트'!$D307,'Raw Data'!$A:$A,'파트별 아이템별 차트'!$C307,'Raw Data'!$B:$B,'파트별 아이템별 차트'!E$2)</f>
        <v>0</v>
      </c>
      <c r="F307" s="15">
        <f>COUNTIFS('Raw Data'!$C:$C,'파트별 아이템별 차트'!$B307,'Raw Data'!$D:$D,'파트별 아이템별 차트'!$D307,'Raw Data'!$A:$A,'파트별 아이템별 차트'!$C307,'Raw Data'!$B:$B,'파트별 아이템별 차트'!F$2)</f>
        <v>0</v>
      </c>
      <c r="G307" s="15">
        <f>COUNTIFS('Raw Data'!$C:$C,'파트별 아이템별 차트'!$B307,'Raw Data'!$D:$D,'파트별 아이템별 차트'!$D307,'Raw Data'!$A:$A,'파트별 아이템별 차트'!$C307,'Raw Data'!$B:$B,'파트별 아이템별 차트'!G$2)</f>
        <v>0</v>
      </c>
      <c r="H307" s="15">
        <f>COUNTIFS('Raw Data'!$C:$C,'파트별 아이템별 차트'!$B307,'Raw Data'!$D:$D,'파트별 아이템별 차트'!$D307,'Raw Data'!$A:$A,'파트별 아이템별 차트'!$C307,'Raw Data'!$B:$B,'파트별 아이템별 차트'!H$2)</f>
        <v>0</v>
      </c>
      <c r="I307" s="15">
        <f>COUNTIFS('Raw Data'!$C:$C,'파트별 아이템별 차트'!$B307,'Raw Data'!$D:$D,'파트별 아이템별 차트'!$D307,'Raw Data'!$A:$A,'파트별 아이템별 차트'!$C307,'Raw Data'!$B:$B,'파트별 아이템별 차트'!I$2)</f>
        <v>1</v>
      </c>
      <c r="J307" s="15">
        <f>COUNTIFS('Raw Data'!$C:$C,'파트별 아이템별 차트'!$B307,'Raw Data'!$D:$D,'파트별 아이템별 차트'!$D307,'Raw Data'!$A:$A,'파트별 아이템별 차트'!$C307,'Raw Data'!$B:$B,'파트별 아이템별 차트'!J$2)</f>
        <v>0</v>
      </c>
      <c r="K307" s="15">
        <f>COUNTIFS('Raw Data'!$C:$C,'파트별 아이템별 차트'!$B307,'Raw Data'!$D:$D,'파트별 아이템별 차트'!$D307,'Raw Data'!$A:$A,'파트별 아이템별 차트'!$C307,'Raw Data'!$B:$B,'파트별 아이템별 차트'!K$2)</f>
        <v>0</v>
      </c>
      <c r="L307" s="15">
        <f>COUNTIFS('Raw Data'!$C:$C,'파트별 아이템별 차트'!$B307,'Raw Data'!$D:$D,'파트별 아이템별 차트'!$D307,'Raw Data'!$A:$A,'파트별 아이템별 차트'!$C307,'Raw Data'!$B:$B,'파트별 아이템별 차트'!L$2)</f>
        <v>0</v>
      </c>
      <c r="M307" s="15">
        <f>COUNTIFS('Raw Data'!$C:$C,'파트별 아이템별 차트'!$B307,'Raw Data'!$D:$D,'파트별 아이템별 차트'!$D307,'Raw Data'!$A:$A,'파트별 아이템별 차트'!$C307,'Raw Data'!$B:$B,'파트별 아이템별 차트'!M$2)</f>
        <v>0</v>
      </c>
      <c r="N307" s="15">
        <f>COUNTIFS('Raw Data'!$C:$C,'파트별 아이템별 차트'!$B307,'Raw Data'!$D:$D,'파트별 아이템별 차트'!$D307,'Raw Data'!$A:$A,'파트별 아이템별 차트'!$C307,'Raw Data'!$B:$B,'파트별 아이템별 차트'!N$2)</f>
        <v>0</v>
      </c>
      <c r="O307" s="15">
        <f>COUNTIFS('Raw Data'!$C:$C,'파트별 아이템별 차트'!$B307,'Raw Data'!$D:$D,'파트별 아이템별 차트'!$D307,'Raw Data'!$A:$A,'파트별 아이템별 차트'!$C307,'Raw Data'!$B:$B,'파트별 아이템별 차트'!O$2)</f>
        <v>0</v>
      </c>
      <c r="P307" s="16">
        <f>COUNTIFS('Raw Data'!$C:$C,'파트별 아이템별 차트'!$B307,'Raw Data'!$D:$D,'파트별 아이템별 차트'!$D307,'Raw Data'!$A:$A,'파트별 아이템별 차트'!$C307,'Raw Data'!$B:$B,'파트별 아이템별 차트'!P$2)</f>
        <v>0</v>
      </c>
      <c r="Q307" s="8">
        <f t="shared" si="259"/>
        <v>1</v>
      </c>
    </row>
    <row r="308" spans="1:17">
      <c r="A308" s="9">
        <f t="shared" ref="A308" si="271">A307</f>
        <v>148</v>
      </c>
      <c r="B308" s="9" t="str">
        <f>_xlfn.XLOOKUP($A308,'BACK DATA'!$A:$A,'BACK DATA'!$B:$B)</f>
        <v>미확인</v>
      </c>
      <c r="C308" s="9">
        <v>2023</v>
      </c>
      <c r="D308" s="9" t="str">
        <f>_xlfn.XLOOKUP($A308,'BACK DATA'!$A:$A,'BACK DATA'!$C:$C)</f>
        <v>Microalbumin</v>
      </c>
      <c r="E308" s="17">
        <f>COUNTIFS('Raw Data'!$C:$C,'파트별 아이템별 차트'!$B308,'Raw Data'!$D:$D,'파트별 아이템별 차트'!$D308,'Raw Data'!$A:$A,'파트별 아이템별 차트'!$C308,'Raw Data'!$B:$B,'파트별 아이템별 차트'!E$2)</f>
        <v>0</v>
      </c>
      <c r="F308" s="18">
        <f>COUNTIFS('Raw Data'!$C:$C,'파트별 아이템별 차트'!$B308,'Raw Data'!$D:$D,'파트별 아이템별 차트'!$D308,'Raw Data'!$A:$A,'파트별 아이템별 차트'!$C308,'Raw Data'!$B:$B,'파트별 아이템별 차트'!F$2)</f>
        <v>0</v>
      </c>
      <c r="G308" s="18">
        <f>COUNTIFS('Raw Data'!$C:$C,'파트별 아이템별 차트'!$B308,'Raw Data'!$D:$D,'파트별 아이템별 차트'!$D308,'Raw Data'!$A:$A,'파트별 아이템별 차트'!$C308,'Raw Data'!$B:$B,'파트별 아이템별 차트'!G$2)</f>
        <v>0</v>
      </c>
      <c r="H308" s="18">
        <f>COUNTIFS('Raw Data'!$C:$C,'파트별 아이템별 차트'!$B308,'Raw Data'!$D:$D,'파트별 아이템별 차트'!$D308,'Raw Data'!$A:$A,'파트별 아이템별 차트'!$C308,'Raw Data'!$B:$B,'파트별 아이템별 차트'!H$2)</f>
        <v>0</v>
      </c>
      <c r="I308" s="18">
        <f>COUNTIFS('Raw Data'!$C:$C,'파트별 아이템별 차트'!$B308,'Raw Data'!$D:$D,'파트별 아이템별 차트'!$D308,'Raw Data'!$A:$A,'파트별 아이템별 차트'!$C308,'Raw Data'!$B:$B,'파트별 아이템별 차트'!I$2)</f>
        <v>0</v>
      </c>
      <c r="J308" s="18">
        <f>COUNTIFS('Raw Data'!$C:$C,'파트별 아이템별 차트'!$B308,'Raw Data'!$D:$D,'파트별 아이템별 차트'!$D308,'Raw Data'!$A:$A,'파트별 아이템별 차트'!$C308,'Raw Data'!$B:$B,'파트별 아이템별 차트'!J$2)</f>
        <v>0</v>
      </c>
      <c r="K308" s="18">
        <f>COUNTIFS('Raw Data'!$C:$C,'파트별 아이템별 차트'!$B308,'Raw Data'!$D:$D,'파트별 아이템별 차트'!$D308,'Raw Data'!$A:$A,'파트별 아이템별 차트'!$C308,'Raw Data'!$B:$B,'파트별 아이템별 차트'!K$2)</f>
        <v>0</v>
      </c>
      <c r="L308" s="18">
        <f>COUNTIFS('Raw Data'!$C:$C,'파트별 아이템별 차트'!$B308,'Raw Data'!$D:$D,'파트별 아이템별 차트'!$D308,'Raw Data'!$A:$A,'파트별 아이템별 차트'!$C308,'Raw Data'!$B:$B,'파트별 아이템별 차트'!L$2)</f>
        <v>0</v>
      </c>
      <c r="M308" s="18">
        <f>COUNTIFS('Raw Data'!$C:$C,'파트별 아이템별 차트'!$B308,'Raw Data'!$D:$D,'파트별 아이템별 차트'!$D308,'Raw Data'!$A:$A,'파트별 아이템별 차트'!$C308,'Raw Data'!$B:$B,'파트별 아이템별 차트'!M$2)</f>
        <v>0</v>
      </c>
      <c r="N308" s="18">
        <f>COUNTIFS('Raw Data'!$C:$C,'파트별 아이템별 차트'!$B308,'Raw Data'!$D:$D,'파트별 아이템별 차트'!$D308,'Raw Data'!$A:$A,'파트별 아이템별 차트'!$C308,'Raw Data'!$B:$B,'파트별 아이템별 차트'!N$2)</f>
        <v>0</v>
      </c>
      <c r="O308" s="18">
        <f>COUNTIFS('Raw Data'!$C:$C,'파트별 아이템별 차트'!$B308,'Raw Data'!$D:$D,'파트별 아이템별 차트'!$D308,'Raw Data'!$A:$A,'파트별 아이템별 차트'!$C308,'Raw Data'!$B:$B,'파트별 아이템별 차트'!O$2)</f>
        <v>0</v>
      </c>
      <c r="P308" s="19">
        <f>COUNTIFS('Raw Data'!$C:$C,'파트별 아이템별 차트'!$B308,'Raw Data'!$D:$D,'파트별 아이템별 차트'!$D308,'Raw Data'!$A:$A,'파트별 아이템별 차트'!$C308,'Raw Data'!$B:$B,'파트별 아이템별 차트'!P$2)</f>
        <v>0</v>
      </c>
      <c r="Q308" s="10">
        <f t="shared" si="259"/>
        <v>0</v>
      </c>
    </row>
    <row r="309" spans="1:17">
      <c r="A309" s="7">
        <f t="shared" si="263"/>
        <v>149</v>
      </c>
      <c r="B309" s="7" t="str">
        <f>_xlfn.XLOOKUP($A309,'BACK DATA'!$A:$A,'BACK DATA'!$B:$B)</f>
        <v>미확인</v>
      </c>
      <c r="C309" s="7">
        <v>2022</v>
      </c>
      <c r="D309" s="7" t="str">
        <f>_xlfn.XLOOKUP($A309,'BACK DATA'!$A:$A,'BACK DATA'!$C:$C)</f>
        <v>AMH</v>
      </c>
      <c r="E309" s="14">
        <f>COUNTIFS('Raw Data'!$C:$C,'파트별 아이템별 차트'!$B309,'Raw Data'!$D:$D,'파트별 아이템별 차트'!$D309,'Raw Data'!$A:$A,'파트별 아이템별 차트'!$C309,'Raw Data'!$B:$B,'파트별 아이템별 차트'!E$2)</f>
        <v>0</v>
      </c>
      <c r="F309" s="15">
        <f>COUNTIFS('Raw Data'!$C:$C,'파트별 아이템별 차트'!$B309,'Raw Data'!$D:$D,'파트별 아이템별 차트'!$D309,'Raw Data'!$A:$A,'파트별 아이템별 차트'!$C309,'Raw Data'!$B:$B,'파트별 아이템별 차트'!F$2)</f>
        <v>0</v>
      </c>
      <c r="G309" s="15">
        <f>COUNTIFS('Raw Data'!$C:$C,'파트별 아이템별 차트'!$B309,'Raw Data'!$D:$D,'파트별 아이템별 차트'!$D309,'Raw Data'!$A:$A,'파트별 아이템별 차트'!$C309,'Raw Data'!$B:$B,'파트별 아이템별 차트'!G$2)</f>
        <v>0</v>
      </c>
      <c r="H309" s="15">
        <f>COUNTIFS('Raw Data'!$C:$C,'파트별 아이템별 차트'!$B309,'Raw Data'!$D:$D,'파트별 아이템별 차트'!$D309,'Raw Data'!$A:$A,'파트별 아이템별 차트'!$C309,'Raw Data'!$B:$B,'파트별 아이템별 차트'!H$2)</f>
        <v>0</v>
      </c>
      <c r="I309" s="15">
        <f>COUNTIFS('Raw Data'!$C:$C,'파트별 아이템별 차트'!$B309,'Raw Data'!$D:$D,'파트별 아이템별 차트'!$D309,'Raw Data'!$A:$A,'파트별 아이템별 차트'!$C309,'Raw Data'!$B:$B,'파트별 아이템별 차트'!I$2)</f>
        <v>0</v>
      </c>
      <c r="J309" s="15">
        <f>COUNTIFS('Raw Data'!$C:$C,'파트별 아이템별 차트'!$B309,'Raw Data'!$D:$D,'파트별 아이템별 차트'!$D309,'Raw Data'!$A:$A,'파트별 아이템별 차트'!$C309,'Raw Data'!$B:$B,'파트별 아이템별 차트'!J$2)</f>
        <v>0</v>
      </c>
      <c r="K309" s="15">
        <f>COUNTIFS('Raw Data'!$C:$C,'파트별 아이템별 차트'!$B309,'Raw Data'!$D:$D,'파트별 아이템별 차트'!$D309,'Raw Data'!$A:$A,'파트별 아이템별 차트'!$C309,'Raw Data'!$B:$B,'파트별 아이템별 차트'!K$2)</f>
        <v>1</v>
      </c>
      <c r="L309" s="15">
        <f>COUNTIFS('Raw Data'!$C:$C,'파트별 아이템별 차트'!$B309,'Raw Data'!$D:$D,'파트별 아이템별 차트'!$D309,'Raw Data'!$A:$A,'파트별 아이템별 차트'!$C309,'Raw Data'!$B:$B,'파트별 아이템별 차트'!L$2)</f>
        <v>0</v>
      </c>
      <c r="M309" s="15">
        <f>COUNTIFS('Raw Data'!$C:$C,'파트별 아이템별 차트'!$B309,'Raw Data'!$D:$D,'파트별 아이템별 차트'!$D309,'Raw Data'!$A:$A,'파트별 아이템별 차트'!$C309,'Raw Data'!$B:$B,'파트별 아이템별 차트'!M$2)</f>
        <v>0</v>
      </c>
      <c r="N309" s="15">
        <f>COUNTIFS('Raw Data'!$C:$C,'파트별 아이템별 차트'!$B309,'Raw Data'!$D:$D,'파트별 아이템별 차트'!$D309,'Raw Data'!$A:$A,'파트별 아이템별 차트'!$C309,'Raw Data'!$B:$B,'파트별 아이템별 차트'!N$2)</f>
        <v>0</v>
      </c>
      <c r="O309" s="15">
        <f>COUNTIFS('Raw Data'!$C:$C,'파트별 아이템별 차트'!$B309,'Raw Data'!$D:$D,'파트별 아이템별 차트'!$D309,'Raw Data'!$A:$A,'파트별 아이템별 차트'!$C309,'Raw Data'!$B:$B,'파트별 아이템별 차트'!O$2)</f>
        <v>0</v>
      </c>
      <c r="P309" s="16">
        <f>COUNTIFS('Raw Data'!$C:$C,'파트별 아이템별 차트'!$B309,'Raw Data'!$D:$D,'파트별 아이템별 차트'!$D309,'Raw Data'!$A:$A,'파트별 아이템별 차트'!$C309,'Raw Data'!$B:$B,'파트별 아이템별 차트'!P$2)</f>
        <v>0</v>
      </c>
      <c r="Q309" s="8">
        <f t="shared" si="259"/>
        <v>1</v>
      </c>
    </row>
    <row r="310" spans="1:17">
      <c r="A310" s="9">
        <f t="shared" ref="A310" si="272">A309</f>
        <v>149</v>
      </c>
      <c r="B310" s="9" t="str">
        <f>_xlfn.XLOOKUP($A310,'BACK DATA'!$A:$A,'BACK DATA'!$B:$B)</f>
        <v>미확인</v>
      </c>
      <c r="C310" s="9">
        <v>2023</v>
      </c>
      <c r="D310" s="9" t="str">
        <f>_xlfn.XLOOKUP($A310,'BACK DATA'!$A:$A,'BACK DATA'!$C:$C)</f>
        <v>AMH</v>
      </c>
      <c r="E310" s="17">
        <f>COUNTIFS('Raw Data'!$C:$C,'파트별 아이템별 차트'!$B310,'Raw Data'!$D:$D,'파트별 아이템별 차트'!$D310,'Raw Data'!$A:$A,'파트별 아이템별 차트'!$C310,'Raw Data'!$B:$B,'파트별 아이템별 차트'!E$2)</f>
        <v>0</v>
      </c>
      <c r="F310" s="18">
        <f>COUNTIFS('Raw Data'!$C:$C,'파트별 아이템별 차트'!$B310,'Raw Data'!$D:$D,'파트별 아이템별 차트'!$D310,'Raw Data'!$A:$A,'파트별 아이템별 차트'!$C310,'Raw Data'!$B:$B,'파트별 아이템별 차트'!F$2)</f>
        <v>0</v>
      </c>
      <c r="G310" s="18">
        <f>COUNTIFS('Raw Data'!$C:$C,'파트별 아이템별 차트'!$B310,'Raw Data'!$D:$D,'파트별 아이템별 차트'!$D310,'Raw Data'!$A:$A,'파트별 아이템별 차트'!$C310,'Raw Data'!$B:$B,'파트별 아이템별 차트'!G$2)</f>
        <v>0</v>
      </c>
      <c r="H310" s="18">
        <f>COUNTIFS('Raw Data'!$C:$C,'파트별 아이템별 차트'!$B310,'Raw Data'!$D:$D,'파트별 아이템별 차트'!$D310,'Raw Data'!$A:$A,'파트별 아이템별 차트'!$C310,'Raw Data'!$B:$B,'파트별 아이템별 차트'!H$2)</f>
        <v>0</v>
      </c>
      <c r="I310" s="18">
        <f>COUNTIFS('Raw Data'!$C:$C,'파트별 아이템별 차트'!$B310,'Raw Data'!$D:$D,'파트별 아이템별 차트'!$D310,'Raw Data'!$A:$A,'파트별 아이템별 차트'!$C310,'Raw Data'!$B:$B,'파트별 아이템별 차트'!I$2)</f>
        <v>0</v>
      </c>
      <c r="J310" s="18">
        <f>COUNTIFS('Raw Data'!$C:$C,'파트별 아이템별 차트'!$B310,'Raw Data'!$D:$D,'파트별 아이템별 차트'!$D310,'Raw Data'!$A:$A,'파트별 아이템별 차트'!$C310,'Raw Data'!$B:$B,'파트별 아이템별 차트'!J$2)</f>
        <v>0</v>
      </c>
      <c r="K310" s="18">
        <f>COUNTIFS('Raw Data'!$C:$C,'파트별 아이템별 차트'!$B310,'Raw Data'!$D:$D,'파트별 아이템별 차트'!$D310,'Raw Data'!$A:$A,'파트별 아이템별 차트'!$C310,'Raw Data'!$B:$B,'파트별 아이템별 차트'!K$2)</f>
        <v>0</v>
      </c>
      <c r="L310" s="18">
        <f>COUNTIFS('Raw Data'!$C:$C,'파트별 아이템별 차트'!$B310,'Raw Data'!$D:$D,'파트별 아이템별 차트'!$D310,'Raw Data'!$A:$A,'파트별 아이템별 차트'!$C310,'Raw Data'!$B:$B,'파트별 아이템별 차트'!L$2)</f>
        <v>0</v>
      </c>
      <c r="M310" s="18">
        <f>COUNTIFS('Raw Data'!$C:$C,'파트별 아이템별 차트'!$B310,'Raw Data'!$D:$D,'파트별 아이템별 차트'!$D310,'Raw Data'!$A:$A,'파트별 아이템별 차트'!$C310,'Raw Data'!$B:$B,'파트별 아이템별 차트'!M$2)</f>
        <v>0</v>
      </c>
      <c r="N310" s="18">
        <f>COUNTIFS('Raw Data'!$C:$C,'파트별 아이템별 차트'!$B310,'Raw Data'!$D:$D,'파트별 아이템별 차트'!$D310,'Raw Data'!$A:$A,'파트별 아이템별 차트'!$C310,'Raw Data'!$B:$B,'파트별 아이템별 차트'!N$2)</f>
        <v>0</v>
      </c>
      <c r="O310" s="18">
        <f>COUNTIFS('Raw Data'!$C:$C,'파트별 아이템별 차트'!$B310,'Raw Data'!$D:$D,'파트별 아이템별 차트'!$D310,'Raw Data'!$A:$A,'파트별 아이템별 차트'!$C310,'Raw Data'!$B:$B,'파트별 아이템별 차트'!O$2)</f>
        <v>0</v>
      </c>
      <c r="P310" s="19">
        <f>COUNTIFS('Raw Data'!$C:$C,'파트별 아이템별 차트'!$B310,'Raw Data'!$D:$D,'파트별 아이템별 차트'!$D310,'Raw Data'!$A:$A,'파트별 아이템별 차트'!$C310,'Raw Data'!$B:$B,'파트별 아이템별 차트'!P$2)</f>
        <v>0</v>
      </c>
      <c r="Q310" s="10">
        <f t="shared" si="259"/>
        <v>0</v>
      </c>
    </row>
    <row r="311" spans="1:17">
      <c r="A311" s="7">
        <f t="shared" si="263"/>
        <v>150</v>
      </c>
      <c r="B311" s="7" t="str">
        <f>_xlfn.XLOOKUP($A311,'BACK DATA'!$A:$A,'BACK DATA'!$B:$B)</f>
        <v>미확인</v>
      </c>
      <c r="C311" s="7">
        <v>2022</v>
      </c>
      <c r="D311" s="7" t="str">
        <f>_xlfn.XLOOKUP($A311,'BACK DATA'!$A:$A,'BACK DATA'!$C:$C)</f>
        <v>TSH</v>
      </c>
      <c r="E311" s="14">
        <f>COUNTIFS('Raw Data'!$C:$C,'파트별 아이템별 차트'!$B311,'Raw Data'!$D:$D,'파트별 아이템별 차트'!$D311,'Raw Data'!$A:$A,'파트별 아이템별 차트'!$C311,'Raw Data'!$B:$B,'파트별 아이템별 차트'!E$2)</f>
        <v>0</v>
      </c>
      <c r="F311" s="15">
        <f>COUNTIFS('Raw Data'!$C:$C,'파트별 아이템별 차트'!$B311,'Raw Data'!$D:$D,'파트별 아이템별 차트'!$D311,'Raw Data'!$A:$A,'파트별 아이템별 차트'!$C311,'Raw Data'!$B:$B,'파트별 아이템별 차트'!F$2)</f>
        <v>0</v>
      </c>
      <c r="G311" s="15">
        <f>COUNTIFS('Raw Data'!$C:$C,'파트별 아이템별 차트'!$B311,'Raw Data'!$D:$D,'파트별 아이템별 차트'!$D311,'Raw Data'!$A:$A,'파트별 아이템별 차트'!$C311,'Raw Data'!$B:$B,'파트별 아이템별 차트'!G$2)</f>
        <v>0</v>
      </c>
      <c r="H311" s="15">
        <f>COUNTIFS('Raw Data'!$C:$C,'파트별 아이템별 차트'!$B311,'Raw Data'!$D:$D,'파트별 아이템별 차트'!$D311,'Raw Data'!$A:$A,'파트별 아이템별 차트'!$C311,'Raw Data'!$B:$B,'파트별 아이템별 차트'!H$2)</f>
        <v>0</v>
      </c>
      <c r="I311" s="15">
        <f>COUNTIFS('Raw Data'!$C:$C,'파트별 아이템별 차트'!$B311,'Raw Data'!$D:$D,'파트별 아이템별 차트'!$D311,'Raw Data'!$A:$A,'파트별 아이템별 차트'!$C311,'Raw Data'!$B:$B,'파트별 아이템별 차트'!I$2)</f>
        <v>0</v>
      </c>
      <c r="J311" s="15">
        <f>COUNTIFS('Raw Data'!$C:$C,'파트별 아이템별 차트'!$B311,'Raw Data'!$D:$D,'파트별 아이템별 차트'!$D311,'Raw Data'!$A:$A,'파트별 아이템별 차트'!$C311,'Raw Data'!$B:$B,'파트별 아이템별 차트'!J$2)</f>
        <v>0</v>
      </c>
      <c r="K311" s="15">
        <f>COUNTIFS('Raw Data'!$C:$C,'파트별 아이템별 차트'!$B311,'Raw Data'!$D:$D,'파트별 아이템별 차트'!$D311,'Raw Data'!$A:$A,'파트별 아이템별 차트'!$C311,'Raw Data'!$B:$B,'파트별 아이템별 차트'!K$2)</f>
        <v>2</v>
      </c>
      <c r="L311" s="15">
        <f>COUNTIFS('Raw Data'!$C:$C,'파트별 아이템별 차트'!$B311,'Raw Data'!$D:$D,'파트별 아이템별 차트'!$D311,'Raw Data'!$A:$A,'파트별 아이템별 차트'!$C311,'Raw Data'!$B:$B,'파트별 아이템별 차트'!L$2)</f>
        <v>2</v>
      </c>
      <c r="M311" s="15">
        <f>COUNTIFS('Raw Data'!$C:$C,'파트별 아이템별 차트'!$B311,'Raw Data'!$D:$D,'파트별 아이템별 차트'!$D311,'Raw Data'!$A:$A,'파트별 아이템별 차트'!$C311,'Raw Data'!$B:$B,'파트별 아이템별 차트'!M$2)</f>
        <v>0</v>
      </c>
      <c r="N311" s="15">
        <f>COUNTIFS('Raw Data'!$C:$C,'파트별 아이템별 차트'!$B311,'Raw Data'!$D:$D,'파트별 아이템별 차트'!$D311,'Raw Data'!$A:$A,'파트별 아이템별 차트'!$C311,'Raw Data'!$B:$B,'파트별 아이템별 차트'!N$2)</f>
        <v>0</v>
      </c>
      <c r="O311" s="15">
        <f>COUNTIFS('Raw Data'!$C:$C,'파트별 아이템별 차트'!$B311,'Raw Data'!$D:$D,'파트별 아이템별 차트'!$D311,'Raw Data'!$A:$A,'파트별 아이템별 차트'!$C311,'Raw Data'!$B:$B,'파트별 아이템별 차트'!O$2)</f>
        <v>0</v>
      </c>
      <c r="P311" s="16">
        <f>COUNTIFS('Raw Data'!$C:$C,'파트별 아이템별 차트'!$B311,'Raw Data'!$D:$D,'파트별 아이템별 차트'!$D311,'Raw Data'!$A:$A,'파트별 아이템별 차트'!$C311,'Raw Data'!$B:$B,'파트별 아이템별 차트'!P$2)</f>
        <v>0</v>
      </c>
      <c r="Q311" s="8">
        <f t="shared" si="259"/>
        <v>4</v>
      </c>
    </row>
    <row r="312" spans="1:17">
      <c r="A312" s="9">
        <f t="shared" ref="A312" si="273">A311</f>
        <v>150</v>
      </c>
      <c r="B312" s="9" t="str">
        <f>_xlfn.XLOOKUP($A312,'BACK DATA'!$A:$A,'BACK DATA'!$B:$B)</f>
        <v>미확인</v>
      </c>
      <c r="C312" s="9">
        <v>2023</v>
      </c>
      <c r="D312" s="9" t="str">
        <f>_xlfn.XLOOKUP($A312,'BACK DATA'!$A:$A,'BACK DATA'!$C:$C)</f>
        <v>TSH</v>
      </c>
      <c r="E312" s="17">
        <f>COUNTIFS('Raw Data'!$C:$C,'파트별 아이템별 차트'!$B312,'Raw Data'!$D:$D,'파트별 아이템별 차트'!$D312,'Raw Data'!$A:$A,'파트별 아이템별 차트'!$C312,'Raw Data'!$B:$B,'파트별 아이템별 차트'!E$2)</f>
        <v>0</v>
      </c>
      <c r="F312" s="18">
        <f>COUNTIFS('Raw Data'!$C:$C,'파트별 아이템별 차트'!$B312,'Raw Data'!$D:$D,'파트별 아이템별 차트'!$D312,'Raw Data'!$A:$A,'파트별 아이템별 차트'!$C312,'Raw Data'!$B:$B,'파트별 아이템별 차트'!F$2)</f>
        <v>0</v>
      </c>
      <c r="G312" s="18">
        <f>COUNTIFS('Raw Data'!$C:$C,'파트별 아이템별 차트'!$B312,'Raw Data'!$D:$D,'파트별 아이템별 차트'!$D312,'Raw Data'!$A:$A,'파트별 아이템별 차트'!$C312,'Raw Data'!$B:$B,'파트별 아이템별 차트'!G$2)</f>
        <v>0</v>
      </c>
      <c r="H312" s="18">
        <f>COUNTIFS('Raw Data'!$C:$C,'파트별 아이템별 차트'!$B312,'Raw Data'!$D:$D,'파트별 아이템별 차트'!$D312,'Raw Data'!$A:$A,'파트별 아이템별 차트'!$C312,'Raw Data'!$B:$B,'파트별 아이템별 차트'!H$2)</f>
        <v>0</v>
      </c>
      <c r="I312" s="18">
        <f>COUNTIFS('Raw Data'!$C:$C,'파트별 아이템별 차트'!$B312,'Raw Data'!$D:$D,'파트별 아이템별 차트'!$D312,'Raw Data'!$A:$A,'파트별 아이템별 차트'!$C312,'Raw Data'!$B:$B,'파트별 아이템별 차트'!I$2)</f>
        <v>0</v>
      </c>
      <c r="J312" s="18">
        <f>COUNTIFS('Raw Data'!$C:$C,'파트별 아이템별 차트'!$B312,'Raw Data'!$D:$D,'파트별 아이템별 차트'!$D312,'Raw Data'!$A:$A,'파트별 아이템별 차트'!$C312,'Raw Data'!$B:$B,'파트별 아이템별 차트'!J$2)</f>
        <v>0</v>
      </c>
      <c r="K312" s="18">
        <f>COUNTIFS('Raw Data'!$C:$C,'파트별 아이템별 차트'!$B312,'Raw Data'!$D:$D,'파트별 아이템별 차트'!$D312,'Raw Data'!$A:$A,'파트별 아이템별 차트'!$C312,'Raw Data'!$B:$B,'파트별 아이템별 차트'!K$2)</f>
        <v>0</v>
      </c>
      <c r="L312" s="18">
        <f>COUNTIFS('Raw Data'!$C:$C,'파트별 아이템별 차트'!$B312,'Raw Data'!$D:$D,'파트별 아이템별 차트'!$D312,'Raw Data'!$A:$A,'파트별 아이템별 차트'!$C312,'Raw Data'!$B:$B,'파트별 아이템별 차트'!L$2)</f>
        <v>0</v>
      </c>
      <c r="M312" s="18">
        <f>COUNTIFS('Raw Data'!$C:$C,'파트별 아이템별 차트'!$B312,'Raw Data'!$D:$D,'파트별 아이템별 차트'!$D312,'Raw Data'!$A:$A,'파트별 아이템별 차트'!$C312,'Raw Data'!$B:$B,'파트별 아이템별 차트'!M$2)</f>
        <v>0</v>
      </c>
      <c r="N312" s="18">
        <f>COUNTIFS('Raw Data'!$C:$C,'파트별 아이템별 차트'!$B312,'Raw Data'!$D:$D,'파트별 아이템별 차트'!$D312,'Raw Data'!$A:$A,'파트별 아이템별 차트'!$C312,'Raw Data'!$B:$B,'파트별 아이템별 차트'!N$2)</f>
        <v>0</v>
      </c>
      <c r="O312" s="18">
        <f>COUNTIFS('Raw Data'!$C:$C,'파트별 아이템별 차트'!$B312,'Raw Data'!$D:$D,'파트별 아이템별 차트'!$D312,'Raw Data'!$A:$A,'파트별 아이템별 차트'!$C312,'Raw Data'!$B:$B,'파트별 아이템별 차트'!O$2)</f>
        <v>0</v>
      </c>
      <c r="P312" s="19">
        <f>COUNTIFS('Raw Data'!$C:$C,'파트별 아이템별 차트'!$B312,'Raw Data'!$D:$D,'파트별 아이템별 차트'!$D312,'Raw Data'!$A:$A,'파트별 아이템별 차트'!$C312,'Raw Data'!$B:$B,'파트별 아이템별 차트'!P$2)</f>
        <v>0</v>
      </c>
      <c r="Q312" s="10">
        <f t="shared" si="259"/>
        <v>0</v>
      </c>
    </row>
    <row r="313" spans="1:17">
      <c r="A313" s="7">
        <f t="shared" si="263"/>
        <v>151</v>
      </c>
      <c r="B313" s="7" t="str">
        <f>_xlfn.XLOOKUP($A313,'BACK DATA'!$A:$A,'BACK DATA'!$B:$B)</f>
        <v>미확인</v>
      </c>
      <c r="C313" s="7">
        <v>2022</v>
      </c>
      <c r="D313" s="7" t="str">
        <f>_xlfn.XLOOKUP($A313,'BACK DATA'!$A:$A,'BACK DATA'!$C:$C)</f>
        <v>iFob Neo</v>
      </c>
      <c r="E313" s="14">
        <f>COUNTIFS('Raw Data'!$C:$C,'파트별 아이템별 차트'!$B313,'Raw Data'!$D:$D,'파트별 아이템별 차트'!$D313,'Raw Data'!$A:$A,'파트별 아이템별 차트'!$C313,'Raw Data'!$B:$B,'파트별 아이템별 차트'!E$2)</f>
        <v>0</v>
      </c>
      <c r="F313" s="15">
        <f>COUNTIFS('Raw Data'!$C:$C,'파트별 아이템별 차트'!$B313,'Raw Data'!$D:$D,'파트별 아이템별 차트'!$D313,'Raw Data'!$A:$A,'파트별 아이템별 차트'!$C313,'Raw Data'!$B:$B,'파트별 아이템별 차트'!F$2)</f>
        <v>0</v>
      </c>
      <c r="G313" s="15">
        <f>COUNTIFS('Raw Data'!$C:$C,'파트별 아이템별 차트'!$B313,'Raw Data'!$D:$D,'파트별 아이템별 차트'!$D313,'Raw Data'!$A:$A,'파트별 아이템별 차트'!$C313,'Raw Data'!$B:$B,'파트별 아이템별 차트'!G$2)</f>
        <v>0</v>
      </c>
      <c r="H313" s="15">
        <f>COUNTIFS('Raw Data'!$C:$C,'파트별 아이템별 차트'!$B313,'Raw Data'!$D:$D,'파트별 아이템별 차트'!$D313,'Raw Data'!$A:$A,'파트별 아이템별 차트'!$C313,'Raw Data'!$B:$B,'파트별 아이템별 차트'!H$2)</f>
        <v>0</v>
      </c>
      <c r="I313" s="15">
        <f>COUNTIFS('Raw Data'!$C:$C,'파트별 아이템별 차트'!$B313,'Raw Data'!$D:$D,'파트별 아이템별 차트'!$D313,'Raw Data'!$A:$A,'파트별 아이템별 차트'!$C313,'Raw Data'!$B:$B,'파트별 아이템별 차트'!I$2)</f>
        <v>0</v>
      </c>
      <c r="J313" s="15">
        <f>COUNTIFS('Raw Data'!$C:$C,'파트별 아이템별 차트'!$B313,'Raw Data'!$D:$D,'파트별 아이템별 차트'!$D313,'Raw Data'!$A:$A,'파트별 아이템별 차트'!$C313,'Raw Data'!$B:$B,'파트별 아이템별 차트'!J$2)</f>
        <v>0</v>
      </c>
      <c r="K313" s="15">
        <f>COUNTIFS('Raw Data'!$C:$C,'파트별 아이템별 차트'!$B313,'Raw Data'!$D:$D,'파트별 아이템별 차트'!$D313,'Raw Data'!$A:$A,'파트별 아이템별 차트'!$C313,'Raw Data'!$B:$B,'파트별 아이템별 차트'!K$2)</f>
        <v>0</v>
      </c>
      <c r="L313" s="15">
        <f>COUNTIFS('Raw Data'!$C:$C,'파트별 아이템별 차트'!$B313,'Raw Data'!$D:$D,'파트별 아이템별 차트'!$D313,'Raw Data'!$A:$A,'파트별 아이템별 차트'!$C313,'Raw Data'!$B:$B,'파트별 아이템별 차트'!L$2)</f>
        <v>1</v>
      </c>
      <c r="M313" s="15">
        <f>COUNTIFS('Raw Data'!$C:$C,'파트별 아이템별 차트'!$B313,'Raw Data'!$D:$D,'파트별 아이템별 차트'!$D313,'Raw Data'!$A:$A,'파트별 아이템별 차트'!$C313,'Raw Data'!$B:$B,'파트별 아이템별 차트'!M$2)</f>
        <v>0</v>
      </c>
      <c r="N313" s="15">
        <f>COUNTIFS('Raw Data'!$C:$C,'파트별 아이템별 차트'!$B313,'Raw Data'!$D:$D,'파트별 아이템별 차트'!$D313,'Raw Data'!$A:$A,'파트별 아이템별 차트'!$C313,'Raw Data'!$B:$B,'파트별 아이템별 차트'!N$2)</f>
        <v>0</v>
      </c>
      <c r="O313" s="15">
        <f>COUNTIFS('Raw Data'!$C:$C,'파트별 아이템별 차트'!$B313,'Raw Data'!$D:$D,'파트별 아이템별 차트'!$D313,'Raw Data'!$A:$A,'파트별 아이템별 차트'!$C313,'Raw Data'!$B:$B,'파트별 아이템별 차트'!O$2)</f>
        <v>0</v>
      </c>
      <c r="P313" s="16">
        <f>COUNTIFS('Raw Data'!$C:$C,'파트별 아이템별 차트'!$B313,'Raw Data'!$D:$D,'파트별 아이템별 차트'!$D313,'Raw Data'!$A:$A,'파트별 아이템별 차트'!$C313,'Raw Data'!$B:$B,'파트별 아이템별 차트'!P$2)</f>
        <v>0</v>
      </c>
      <c r="Q313" s="8">
        <f t="shared" si="259"/>
        <v>1</v>
      </c>
    </row>
    <row r="314" spans="1:17">
      <c r="A314" s="9">
        <f t="shared" ref="A314" si="274">A313</f>
        <v>151</v>
      </c>
      <c r="B314" s="9" t="str">
        <f>_xlfn.XLOOKUP($A314,'BACK DATA'!$A:$A,'BACK DATA'!$B:$B)</f>
        <v>미확인</v>
      </c>
      <c r="C314" s="9">
        <v>2023</v>
      </c>
      <c r="D314" s="9" t="str">
        <f>_xlfn.XLOOKUP($A314,'BACK DATA'!$A:$A,'BACK DATA'!$C:$C)</f>
        <v>iFob Neo</v>
      </c>
      <c r="E314" s="17">
        <f>COUNTIFS('Raw Data'!$C:$C,'파트별 아이템별 차트'!$B314,'Raw Data'!$D:$D,'파트별 아이템별 차트'!$D314,'Raw Data'!$A:$A,'파트별 아이템별 차트'!$C314,'Raw Data'!$B:$B,'파트별 아이템별 차트'!E$2)</f>
        <v>0</v>
      </c>
      <c r="F314" s="18">
        <f>COUNTIFS('Raw Data'!$C:$C,'파트별 아이템별 차트'!$B314,'Raw Data'!$D:$D,'파트별 아이템별 차트'!$D314,'Raw Data'!$A:$A,'파트별 아이템별 차트'!$C314,'Raw Data'!$B:$B,'파트별 아이템별 차트'!F$2)</f>
        <v>0</v>
      </c>
      <c r="G314" s="18">
        <f>COUNTIFS('Raw Data'!$C:$C,'파트별 아이템별 차트'!$B314,'Raw Data'!$D:$D,'파트별 아이템별 차트'!$D314,'Raw Data'!$A:$A,'파트별 아이템별 차트'!$C314,'Raw Data'!$B:$B,'파트별 아이템별 차트'!G$2)</f>
        <v>0</v>
      </c>
      <c r="H314" s="18">
        <f>COUNTIFS('Raw Data'!$C:$C,'파트별 아이템별 차트'!$B314,'Raw Data'!$D:$D,'파트별 아이템별 차트'!$D314,'Raw Data'!$A:$A,'파트별 아이템별 차트'!$C314,'Raw Data'!$B:$B,'파트별 아이템별 차트'!H$2)</f>
        <v>0</v>
      </c>
      <c r="I314" s="18">
        <f>COUNTIFS('Raw Data'!$C:$C,'파트별 아이템별 차트'!$B314,'Raw Data'!$D:$D,'파트별 아이템별 차트'!$D314,'Raw Data'!$A:$A,'파트별 아이템별 차트'!$C314,'Raw Data'!$B:$B,'파트별 아이템별 차트'!I$2)</f>
        <v>0</v>
      </c>
      <c r="J314" s="18">
        <f>COUNTIFS('Raw Data'!$C:$C,'파트별 아이템별 차트'!$B314,'Raw Data'!$D:$D,'파트별 아이템별 차트'!$D314,'Raw Data'!$A:$A,'파트별 아이템별 차트'!$C314,'Raw Data'!$B:$B,'파트별 아이템별 차트'!J$2)</f>
        <v>0</v>
      </c>
      <c r="K314" s="18">
        <f>COUNTIFS('Raw Data'!$C:$C,'파트별 아이템별 차트'!$B314,'Raw Data'!$D:$D,'파트별 아이템별 차트'!$D314,'Raw Data'!$A:$A,'파트별 아이템별 차트'!$C314,'Raw Data'!$B:$B,'파트별 아이템별 차트'!K$2)</f>
        <v>0</v>
      </c>
      <c r="L314" s="18">
        <f>COUNTIFS('Raw Data'!$C:$C,'파트별 아이템별 차트'!$B314,'Raw Data'!$D:$D,'파트별 아이템별 차트'!$D314,'Raw Data'!$A:$A,'파트별 아이템별 차트'!$C314,'Raw Data'!$B:$B,'파트별 아이템별 차트'!L$2)</f>
        <v>0</v>
      </c>
      <c r="M314" s="18">
        <f>COUNTIFS('Raw Data'!$C:$C,'파트별 아이템별 차트'!$B314,'Raw Data'!$D:$D,'파트별 아이템별 차트'!$D314,'Raw Data'!$A:$A,'파트별 아이템별 차트'!$C314,'Raw Data'!$B:$B,'파트별 아이템별 차트'!M$2)</f>
        <v>0</v>
      </c>
      <c r="N314" s="18">
        <f>COUNTIFS('Raw Data'!$C:$C,'파트별 아이템별 차트'!$B314,'Raw Data'!$D:$D,'파트별 아이템별 차트'!$D314,'Raw Data'!$A:$A,'파트별 아이템별 차트'!$C314,'Raw Data'!$B:$B,'파트별 아이템별 차트'!N$2)</f>
        <v>0</v>
      </c>
      <c r="O314" s="18">
        <f>COUNTIFS('Raw Data'!$C:$C,'파트별 아이템별 차트'!$B314,'Raw Data'!$D:$D,'파트별 아이템별 차트'!$D314,'Raw Data'!$A:$A,'파트별 아이템별 차트'!$C314,'Raw Data'!$B:$B,'파트별 아이템별 차트'!O$2)</f>
        <v>0</v>
      </c>
      <c r="P314" s="19">
        <f>COUNTIFS('Raw Data'!$C:$C,'파트별 아이템별 차트'!$B314,'Raw Data'!$D:$D,'파트별 아이템별 차트'!$D314,'Raw Data'!$A:$A,'파트별 아이템별 차트'!$C314,'Raw Data'!$B:$B,'파트별 아이템별 차트'!P$2)</f>
        <v>0</v>
      </c>
      <c r="Q314" s="10">
        <f t="shared" si="259"/>
        <v>0</v>
      </c>
    </row>
    <row r="315" spans="1:17">
      <c r="A315" s="7">
        <f t="shared" si="263"/>
        <v>152</v>
      </c>
      <c r="B315" s="7" t="str">
        <f>_xlfn.XLOOKUP($A315,'BACK DATA'!$A:$A,'BACK DATA'!$B:$B)</f>
        <v>미확인</v>
      </c>
      <c r="C315" s="7">
        <v>2022</v>
      </c>
      <c r="D315" s="7" t="str">
        <f>_xlfn.XLOOKUP($A315,'BACK DATA'!$A:$A,'BACK DATA'!$C:$C)</f>
        <v>Calprotectin</v>
      </c>
      <c r="E315" s="14">
        <f>COUNTIFS('Raw Data'!$C:$C,'파트별 아이템별 차트'!$B315,'Raw Data'!$D:$D,'파트별 아이템별 차트'!$D315,'Raw Data'!$A:$A,'파트별 아이템별 차트'!$C315,'Raw Data'!$B:$B,'파트별 아이템별 차트'!E$2)</f>
        <v>0</v>
      </c>
      <c r="F315" s="15">
        <f>COUNTIFS('Raw Data'!$C:$C,'파트별 아이템별 차트'!$B315,'Raw Data'!$D:$D,'파트별 아이템별 차트'!$D315,'Raw Data'!$A:$A,'파트별 아이템별 차트'!$C315,'Raw Data'!$B:$B,'파트별 아이템별 차트'!F$2)</f>
        <v>0</v>
      </c>
      <c r="G315" s="15">
        <f>COUNTIFS('Raw Data'!$C:$C,'파트별 아이템별 차트'!$B315,'Raw Data'!$D:$D,'파트별 아이템별 차트'!$D315,'Raw Data'!$A:$A,'파트별 아이템별 차트'!$C315,'Raw Data'!$B:$B,'파트별 아이템별 차트'!G$2)</f>
        <v>0</v>
      </c>
      <c r="H315" s="15">
        <f>COUNTIFS('Raw Data'!$C:$C,'파트별 아이템별 차트'!$B315,'Raw Data'!$D:$D,'파트별 아이템별 차트'!$D315,'Raw Data'!$A:$A,'파트별 아이템별 차트'!$C315,'Raw Data'!$B:$B,'파트별 아이템별 차트'!H$2)</f>
        <v>0</v>
      </c>
      <c r="I315" s="15">
        <f>COUNTIFS('Raw Data'!$C:$C,'파트별 아이템별 차트'!$B315,'Raw Data'!$D:$D,'파트별 아이템별 차트'!$D315,'Raw Data'!$A:$A,'파트별 아이템별 차트'!$C315,'Raw Data'!$B:$B,'파트별 아이템별 차트'!I$2)</f>
        <v>0</v>
      </c>
      <c r="J315" s="15">
        <f>COUNTIFS('Raw Data'!$C:$C,'파트별 아이템별 차트'!$B315,'Raw Data'!$D:$D,'파트별 아이템별 차트'!$D315,'Raw Data'!$A:$A,'파트별 아이템별 차트'!$C315,'Raw Data'!$B:$B,'파트별 아이템별 차트'!J$2)</f>
        <v>0</v>
      </c>
      <c r="K315" s="15">
        <f>COUNTIFS('Raw Data'!$C:$C,'파트별 아이템별 차트'!$B315,'Raw Data'!$D:$D,'파트별 아이템별 차트'!$D315,'Raw Data'!$A:$A,'파트별 아이템별 차트'!$C315,'Raw Data'!$B:$B,'파트별 아이템별 차트'!K$2)</f>
        <v>0</v>
      </c>
      <c r="L315" s="15">
        <f>COUNTIFS('Raw Data'!$C:$C,'파트별 아이템별 차트'!$B315,'Raw Data'!$D:$D,'파트별 아이템별 차트'!$D315,'Raw Data'!$A:$A,'파트별 아이템별 차트'!$C315,'Raw Data'!$B:$B,'파트별 아이템별 차트'!L$2)</f>
        <v>1</v>
      </c>
      <c r="M315" s="15">
        <f>COUNTIFS('Raw Data'!$C:$C,'파트별 아이템별 차트'!$B315,'Raw Data'!$D:$D,'파트별 아이템별 차트'!$D315,'Raw Data'!$A:$A,'파트별 아이템별 차트'!$C315,'Raw Data'!$B:$B,'파트별 아이템별 차트'!M$2)</f>
        <v>0</v>
      </c>
      <c r="N315" s="15">
        <f>COUNTIFS('Raw Data'!$C:$C,'파트별 아이템별 차트'!$B315,'Raw Data'!$D:$D,'파트별 아이템별 차트'!$D315,'Raw Data'!$A:$A,'파트별 아이템별 차트'!$C315,'Raw Data'!$B:$B,'파트별 아이템별 차트'!N$2)</f>
        <v>0</v>
      </c>
      <c r="O315" s="15">
        <f>COUNTIFS('Raw Data'!$C:$C,'파트별 아이템별 차트'!$B315,'Raw Data'!$D:$D,'파트별 아이템별 차트'!$D315,'Raw Data'!$A:$A,'파트별 아이템별 차트'!$C315,'Raw Data'!$B:$B,'파트별 아이템별 차트'!O$2)</f>
        <v>0</v>
      </c>
      <c r="P315" s="16">
        <f>COUNTIFS('Raw Data'!$C:$C,'파트별 아이템별 차트'!$B315,'Raw Data'!$D:$D,'파트별 아이템별 차트'!$D315,'Raw Data'!$A:$A,'파트별 아이템별 차트'!$C315,'Raw Data'!$B:$B,'파트별 아이템별 차트'!P$2)</f>
        <v>0</v>
      </c>
      <c r="Q315" s="8">
        <f t="shared" si="259"/>
        <v>1</v>
      </c>
    </row>
    <row r="316" spans="1:17">
      <c r="A316" s="9">
        <f t="shared" ref="A316" si="275">A315</f>
        <v>152</v>
      </c>
      <c r="B316" s="9" t="str">
        <f>_xlfn.XLOOKUP($A316,'BACK DATA'!$A:$A,'BACK DATA'!$B:$B)</f>
        <v>미확인</v>
      </c>
      <c r="C316" s="9">
        <v>2023</v>
      </c>
      <c r="D316" s="9" t="str">
        <f>_xlfn.XLOOKUP($A316,'BACK DATA'!$A:$A,'BACK DATA'!$C:$C)</f>
        <v>Calprotectin</v>
      </c>
      <c r="E316" s="17">
        <f>COUNTIFS('Raw Data'!$C:$C,'파트별 아이템별 차트'!$B316,'Raw Data'!$D:$D,'파트별 아이템별 차트'!$D316,'Raw Data'!$A:$A,'파트별 아이템별 차트'!$C316,'Raw Data'!$B:$B,'파트별 아이템별 차트'!E$2)</f>
        <v>0</v>
      </c>
      <c r="F316" s="18">
        <f>COUNTIFS('Raw Data'!$C:$C,'파트별 아이템별 차트'!$B316,'Raw Data'!$D:$D,'파트별 아이템별 차트'!$D316,'Raw Data'!$A:$A,'파트별 아이템별 차트'!$C316,'Raw Data'!$B:$B,'파트별 아이템별 차트'!F$2)</f>
        <v>0</v>
      </c>
      <c r="G316" s="18">
        <f>COUNTIFS('Raw Data'!$C:$C,'파트별 아이템별 차트'!$B316,'Raw Data'!$D:$D,'파트별 아이템별 차트'!$D316,'Raw Data'!$A:$A,'파트별 아이템별 차트'!$C316,'Raw Data'!$B:$B,'파트별 아이템별 차트'!G$2)</f>
        <v>0</v>
      </c>
      <c r="H316" s="18">
        <f>COUNTIFS('Raw Data'!$C:$C,'파트별 아이템별 차트'!$B316,'Raw Data'!$D:$D,'파트별 아이템별 차트'!$D316,'Raw Data'!$A:$A,'파트별 아이템별 차트'!$C316,'Raw Data'!$B:$B,'파트별 아이템별 차트'!H$2)</f>
        <v>0</v>
      </c>
      <c r="I316" s="18">
        <f>COUNTIFS('Raw Data'!$C:$C,'파트별 아이템별 차트'!$B316,'Raw Data'!$D:$D,'파트별 아이템별 차트'!$D316,'Raw Data'!$A:$A,'파트별 아이템별 차트'!$C316,'Raw Data'!$B:$B,'파트별 아이템별 차트'!I$2)</f>
        <v>0</v>
      </c>
      <c r="J316" s="18">
        <f>COUNTIFS('Raw Data'!$C:$C,'파트별 아이템별 차트'!$B316,'Raw Data'!$D:$D,'파트별 아이템별 차트'!$D316,'Raw Data'!$A:$A,'파트별 아이템별 차트'!$C316,'Raw Data'!$B:$B,'파트별 아이템별 차트'!J$2)</f>
        <v>0</v>
      </c>
      <c r="K316" s="18">
        <f>COUNTIFS('Raw Data'!$C:$C,'파트별 아이템별 차트'!$B316,'Raw Data'!$D:$D,'파트별 아이템별 차트'!$D316,'Raw Data'!$A:$A,'파트별 아이템별 차트'!$C316,'Raw Data'!$B:$B,'파트별 아이템별 차트'!K$2)</f>
        <v>0</v>
      </c>
      <c r="L316" s="18">
        <f>COUNTIFS('Raw Data'!$C:$C,'파트별 아이템별 차트'!$B316,'Raw Data'!$D:$D,'파트별 아이템별 차트'!$D316,'Raw Data'!$A:$A,'파트별 아이템별 차트'!$C316,'Raw Data'!$B:$B,'파트별 아이템별 차트'!L$2)</f>
        <v>0</v>
      </c>
      <c r="M316" s="18">
        <f>COUNTIFS('Raw Data'!$C:$C,'파트별 아이템별 차트'!$B316,'Raw Data'!$D:$D,'파트별 아이템별 차트'!$D316,'Raw Data'!$A:$A,'파트별 아이템별 차트'!$C316,'Raw Data'!$B:$B,'파트별 아이템별 차트'!M$2)</f>
        <v>0</v>
      </c>
      <c r="N316" s="18">
        <f>COUNTIFS('Raw Data'!$C:$C,'파트별 아이템별 차트'!$B316,'Raw Data'!$D:$D,'파트별 아이템별 차트'!$D316,'Raw Data'!$A:$A,'파트별 아이템별 차트'!$C316,'Raw Data'!$B:$B,'파트별 아이템별 차트'!N$2)</f>
        <v>0</v>
      </c>
      <c r="O316" s="18">
        <f>COUNTIFS('Raw Data'!$C:$C,'파트별 아이템별 차트'!$B316,'Raw Data'!$D:$D,'파트별 아이템별 차트'!$D316,'Raw Data'!$A:$A,'파트별 아이템별 차트'!$C316,'Raw Data'!$B:$B,'파트별 아이템별 차트'!O$2)</f>
        <v>0</v>
      </c>
      <c r="P316" s="19">
        <f>COUNTIFS('Raw Data'!$C:$C,'파트별 아이템별 차트'!$B316,'Raw Data'!$D:$D,'파트별 아이템별 차트'!$D316,'Raw Data'!$A:$A,'파트별 아이템별 차트'!$C316,'Raw Data'!$B:$B,'파트별 아이템별 차트'!P$2)</f>
        <v>0</v>
      </c>
      <c r="Q316" s="10">
        <f t="shared" si="259"/>
        <v>0</v>
      </c>
    </row>
    <row r="317" spans="1:17">
      <c r="A317" s="7">
        <f t="shared" si="263"/>
        <v>153</v>
      </c>
      <c r="B317" s="7" t="str">
        <f>_xlfn.XLOOKUP($A317,'BACK DATA'!$A:$A,'BACK DATA'!$B:$B)</f>
        <v>미확인</v>
      </c>
      <c r="C317" s="7">
        <v>2022</v>
      </c>
      <c r="D317" s="7" t="str">
        <f>_xlfn.XLOOKUP($A317,'BACK DATA'!$A:$A,'BACK DATA'!$C:$C)</f>
        <v>HbA1c</v>
      </c>
      <c r="E317" s="14">
        <f>COUNTIFS('Raw Data'!$C:$C,'파트별 아이템별 차트'!$B317,'Raw Data'!$D:$D,'파트별 아이템별 차트'!$D317,'Raw Data'!$A:$A,'파트별 아이템별 차트'!$C317,'Raw Data'!$B:$B,'파트별 아이템별 차트'!E$2)</f>
        <v>0</v>
      </c>
      <c r="F317" s="15">
        <f>COUNTIFS('Raw Data'!$C:$C,'파트별 아이템별 차트'!$B317,'Raw Data'!$D:$D,'파트별 아이템별 차트'!$D317,'Raw Data'!$A:$A,'파트별 아이템별 차트'!$C317,'Raw Data'!$B:$B,'파트별 아이템별 차트'!F$2)</f>
        <v>0</v>
      </c>
      <c r="G317" s="15">
        <f>COUNTIFS('Raw Data'!$C:$C,'파트별 아이템별 차트'!$B317,'Raw Data'!$D:$D,'파트별 아이템별 차트'!$D317,'Raw Data'!$A:$A,'파트별 아이템별 차트'!$C317,'Raw Data'!$B:$B,'파트별 아이템별 차트'!G$2)</f>
        <v>0</v>
      </c>
      <c r="H317" s="15">
        <f>COUNTIFS('Raw Data'!$C:$C,'파트별 아이템별 차트'!$B317,'Raw Data'!$D:$D,'파트별 아이템별 차트'!$D317,'Raw Data'!$A:$A,'파트별 아이템별 차트'!$C317,'Raw Data'!$B:$B,'파트별 아이템별 차트'!H$2)</f>
        <v>0</v>
      </c>
      <c r="I317" s="15">
        <f>COUNTIFS('Raw Data'!$C:$C,'파트별 아이템별 차트'!$B317,'Raw Data'!$D:$D,'파트별 아이템별 차트'!$D317,'Raw Data'!$A:$A,'파트별 아이템별 차트'!$C317,'Raw Data'!$B:$B,'파트별 아이템별 차트'!I$2)</f>
        <v>0</v>
      </c>
      <c r="J317" s="15">
        <f>COUNTIFS('Raw Data'!$C:$C,'파트별 아이템별 차트'!$B317,'Raw Data'!$D:$D,'파트별 아이템별 차트'!$D317,'Raw Data'!$A:$A,'파트별 아이템별 차트'!$C317,'Raw Data'!$B:$B,'파트별 아이템별 차트'!J$2)</f>
        <v>0</v>
      </c>
      <c r="K317" s="15">
        <f>COUNTIFS('Raw Data'!$C:$C,'파트별 아이템별 차트'!$B317,'Raw Data'!$D:$D,'파트별 아이템별 차트'!$D317,'Raw Data'!$A:$A,'파트별 아이템별 차트'!$C317,'Raw Data'!$B:$B,'파트별 아이템별 차트'!K$2)</f>
        <v>0</v>
      </c>
      <c r="L317" s="15">
        <f>COUNTIFS('Raw Data'!$C:$C,'파트별 아이템별 차트'!$B317,'Raw Data'!$D:$D,'파트별 아이템별 차트'!$D317,'Raw Data'!$A:$A,'파트별 아이템별 차트'!$C317,'Raw Data'!$B:$B,'파트별 아이템별 차트'!L$2)</f>
        <v>1</v>
      </c>
      <c r="M317" s="15">
        <f>COUNTIFS('Raw Data'!$C:$C,'파트별 아이템별 차트'!$B317,'Raw Data'!$D:$D,'파트별 아이템별 차트'!$D317,'Raw Data'!$A:$A,'파트별 아이템별 차트'!$C317,'Raw Data'!$B:$B,'파트별 아이템별 차트'!M$2)</f>
        <v>0</v>
      </c>
      <c r="N317" s="15">
        <f>COUNTIFS('Raw Data'!$C:$C,'파트별 아이템별 차트'!$B317,'Raw Data'!$D:$D,'파트별 아이템별 차트'!$D317,'Raw Data'!$A:$A,'파트별 아이템별 차트'!$C317,'Raw Data'!$B:$B,'파트별 아이템별 차트'!N$2)</f>
        <v>0</v>
      </c>
      <c r="O317" s="15">
        <f>COUNTIFS('Raw Data'!$C:$C,'파트별 아이템별 차트'!$B317,'Raw Data'!$D:$D,'파트별 아이템별 차트'!$D317,'Raw Data'!$A:$A,'파트별 아이템별 차트'!$C317,'Raw Data'!$B:$B,'파트별 아이템별 차트'!O$2)</f>
        <v>0</v>
      </c>
      <c r="P317" s="16">
        <f>COUNTIFS('Raw Data'!$C:$C,'파트별 아이템별 차트'!$B317,'Raw Data'!$D:$D,'파트별 아이템별 차트'!$D317,'Raw Data'!$A:$A,'파트별 아이템별 차트'!$C317,'Raw Data'!$B:$B,'파트별 아이템별 차트'!P$2)</f>
        <v>0</v>
      </c>
      <c r="Q317" s="8">
        <f t="shared" si="259"/>
        <v>1</v>
      </c>
    </row>
    <row r="318" spans="1:17">
      <c r="A318" s="9">
        <f t="shared" ref="A318" si="276">A317</f>
        <v>153</v>
      </c>
      <c r="B318" s="9" t="str">
        <f>_xlfn.XLOOKUP($A318,'BACK DATA'!$A:$A,'BACK DATA'!$B:$B)</f>
        <v>미확인</v>
      </c>
      <c r="C318" s="9">
        <v>2023</v>
      </c>
      <c r="D318" s="9" t="str">
        <f>_xlfn.XLOOKUP($A318,'BACK DATA'!$A:$A,'BACK DATA'!$C:$C)</f>
        <v>HbA1c</v>
      </c>
      <c r="E318" s="17">
        <f>COUNTIFS('Raw Data'!$C:$C,'파트별 아이템별 차트'!$B318,'Raw Data'!$D:$D,'파트별 아이템별 차트'!$D318,'Raw Data'!$A:$A,'파트별 아이템별 차트'!$C318,'Raw Data'!$B:$B,'파트별 아이템별 차트'!E$2)</f>
        <v>0</v>
      </c>
      <c r="F318" s="18">
        <f>COUNTIFS('Raw Data'!$C:$C,'파트별 아이템별 차트'!$B318,'Raw Data'!$D:$D,'파트별 아이템별 차트'!$D318,'Raw Data'!$A:$A,'파트별 아이템별 차트'!$C318,'Raw Data'!$B:$B,'파트별 아이템별 차트'!F$2)</f>
        <v>0</v>
      </c>
      <c r="G318" s="18">
        <f>COUNTIFS('Raw Data'!$C:$C,'파트별 아이템별 차트'!$B318,'Raw Data'!$D:$D,'파트별 아이템별 차트'!$D318,'Raw Data'!$A:$A,'파트별 아이템별 차트'!$C318,'Raw Data'!$B:$B,'파트별 아이템별 차트'!G$2)</f>
        <v>0</v>
      </c>
      <c r="H318" s="18">
        <f>COUNTIFS('Raw Data'!$C:$C,'파트별 아이템별 차트'!$B318,'Raw Data'!$D:$D,'파트별 아이템별 차트'!$D318,'Raw Data'!$A:$A,'파트별 아이템별 차트'!$C318,'Raw Data'!$B:$B,'파트별 아이템별 차트'!H$2)</f>
        <v>0</v>
      </c>
      <c r="I318" s="18">
        <f>COUNTIFS('Raw Data'!$C:$C,'파트별 아이템별 차트'!$B318,'Raw Data'!$D:$D,'파트별 아이템별 차트'!$D318,'Raw Data'!$A:$A,'파트별 아이템별 차트'!$C318,'Raw Data'!$B:$B,'파트별 아이템별 차트'!I$2)</f>
        <v>0</v>
      </c>
      <c r="J318" s="18">
        <f>COUNTIFS('Raw Data'!$C:$C,'파트별 아이템별 차트'!$B318,'Raw Data'!$D:$D,'파트별 아이템별 차트'!$D318,'Raw Data'!$A:$A,'파트별 아이템별 차트'!$C318,'Raw Data'!$B:$B,'파트별 아이템별 차트'!J$2)</f>
        <v>0</v>
      </c>
      <c r="K318" s="18">
        <f>COUNTIFS('Raw Data'!$C:$C,'파트별 아이템별 차트'!$B318,'Raw Data'!$D:$D,'파트별 아이템별 차트'!$D318,'Raw Data'!$A:$A,'파트별 아이템별 차트'!$C318,'Raw Data'!$B:$B,'파트별 아이템별 차트'!K$2)</f>
        <v>0</v>
      </c>
      <c r="L318" s="18">
        <f>COUNTIFS('Raw Data'!$C:$C,'파트별 아이템별 차트'!$B318,'Raw Data'!$D:$D,'파트별 아이템별 차트'!$D318,'Raw Data'!$A:$A,'파트별 아이템별 차트'!$C318,'Raw Data'!$B:$B,'파트별 아이템별 차트'!L$2)</f>
        <v>0</v>
      </c>
      <c r="M318" s="18">
        <f>COUNTIFS('Raw Data'!$C:$C,'파트별 아이템별 차트'!$B318,'Raw Data'!$D:$D,'파트별 아이템별 차트'!$D318,'Raw Data'!$A:$A,'파트별 아이템별 차트'!$C318,'Raw Data'!$B:$B,'파트별 아이템별 차트'!M$2)</f>
        <v>0</v>
      </c>
      <c r="N318" s="18">
        <f>COUNTIFS('Raw Data'!$C:$C,'파트별 아이템별 차트'!$B318,'Raw Data'!$D:$D,'파트별 아이템별 차트'!$D318,'Raw Data'!$A:$A,'파트별 아이템별 차트'!$C318,'Raw Data'!$B:$B,'파트별 아이템별 차트'!N$2)</f>
        <v>0</v>
      </c>
      <c r="O318" s="18">
        <f>COUNTIFS('Raw Data'!$C:$C,'파트별 아이템별 차트'!$B318,'Raw Data'!$D:$D,'파트별 아이템별 차트'!$D318,'Raw Data'!$A:$A,'파트별 아이템별 차트'!$C318,'Raw Data'!$B:$B,'파트별 아이템별 차트'!O$2)</f>
        <v>0</v>
      </c>
      <c r="P318" s="19">
        <f>COUNTIFS('Raw Data'!$C:$C,'파트별 아이템별 차트'!$B318,'Raw Data'!$D:$D,'파트별 아이템별 차트'!$D318,'Raw Data'!$A:$A,'파트별 아이템별 차트'!$C318,'Raw Data'!$B:$B,'파트별 아이템별 차트'!P$2)</f>
        <v>0</v>
      </c>
      <c r="Q318" s="10">
        <f t="shared" si="259"/>
        <v>0</v>
      </c>
    </row>
    <row r="319" spans="1:17">
      <c r="A319" s="7">
        <f t="shared" si="263"/>
        <v>154</v>
      </c>
      <c r="B319" s="7" t="str">
        <f>_xlfn.XLOOKUP($A319,'BACK DATA'!$A:$A,'BACK DATA'!$B:$B)</f>
        <v>미확인</v>
      </c>
      <c r="C319" s="7">
        <v>2022</v>
      </c>
      <c r="D319" s="7" t="str">
        <f>_xlfn.XLOOKUP($A319,'BACK DATA'!$A:$A,'BACK DATA'!$C:$C)</f>
        <v>LH</v>
      </c>
      <c r="E319" s="14">
        <f>COUNTIFS('Raw Data'!$C:$C,'파트별 아이템별 차트'!$B319,'Raw Data'!$D:$D,'파트별 아이템별 차트'!$D319,'Raw Data'!$A:$A,'파트별 아이템별 차트'!$C319,'Raw Data'!$B:$B,'파트별 아이템별 차트'!E$2)</f>
        <v>0</v>
      </c>
      <c r="F319" s="15">
        <f>COUNTIFS('Raw Data'!$C:$C,'파트별 아이템별 차트'!$B319,'Raw Data'!$D:$D,'파트별 아이템별 차트'!$D319,'Raw Data'!$A:$A,'파트별 아이템별 차트'!$C319,'Raw Data'!$B:$B,'파트별 아이템별 차트'!F$2)</f>
        <v>0</v>
      </c>
      <c r="G319" s="15">
        <f>COUNTIFS('Raw Data'!$C:$C,'파트별 아이템별 차트'!$B319,'Raw Data'!$D:$D,'파트별 아이템별 차트'!$D319,'Raw Data'!$A:$A,'파트별 아이템별 차트'!$C319,'Raw Data'!$B:$B,'파트별 아이템별 차트'!G$2)</f>
        <v>0</v>
      </c>
      <c r="H319" s="15">
        <f>COUNTIFS('Raw Data'!$C:$C,'파트별 아이템별 차트'!$B319,'Raw Data'!$D:$D,'파트별 아이템별 차트'!$D319,'Raw Data'!$A:$A,'파트별 아이템별 차트'!$C319,'Raw Data'!$B:$B,'파트별 아이템별 차트'!H$2)</f>
        <v>0</v>
      </c>
      <c r="I319" s="15">
        <f>COUNTIFS('Raw Data'!$C:$C,'파트별 아이템별 차트'!$B319,'Raw Data'!$D:$D,'파트별 아이템별 차트'!$D319,'Raw Data'!$A:$A,'파트별 아이템별 차트'!$C319,'Raw Data'!$B:$B,'파트별 아이템별 차트'!I$2)</f>
        <v>0</v>
      </c>
      <c r="J319" s="15">
        <f>COUNTIFS('Raw Data'!$C:$C,'파트별 아이템별 차트'!$B319,'Raw Data'!$D:$D,'파트별 아이템별 차트'!$D319,'Raw Data'!$A:$A,'파트별 아이템별 차트'!$C319,'Raw Data'!$B:$B,'파트별 아이템별 차트'!J$2)</f>
        <v>0</v>
      </c>
      <c r="K319" s="15">
        <f>COUNTIFS('Raw Data'!$C:$C,'파트별 아이템별 차트'!$B319,'Raw Data'!$D:$D,'파트별 아이템별 차트'!$D319,'Raw Data'!$A:$A,'파트별 아이템별 차트'!$C319,'Raw Data'!$B:$B,'파트별 아이템별 차트'!K$2)</f>
        <v>0</v>
      </c>
      <c r="L319" s="15">
        <f>COUNTIFS('Raw Data'!$C:$C,'파트별 아이템별 차트'!$B319,'Raw Data'!$D:$D,'파트별 아이템별 차트'!$D319,'Raw Data'!$A:$A,'파트별 아이템별 차트'!$C319,'Raw Data'!$B:$B,'파트별 아이템별 차트'!L$2)</f>
        <v>0</v>
      </c>
      <c r="M319" s="15">
        <f>COUNTIFS('Raw Data'!$C:$C,'파트별 아이템별 차트'!$B319,'Raw Data'!$D:$D,'파트별 아이템별 차트'!$D319,'Raw Data'!$A:$A,'파트별 아이템별 차트'!$C319,'Raw Data'!$B:$B,'파트별 아이템별 차트'!M$2)</f>
        <v>1</v>
      </c>
      <c r="N319" s="15">
        <f>COUNTIFS('Raw Data'!$C:$C,'파트별 아이템별 차트'!$B319,'Raw Data'!$D:$D,'파트별 아이템별 차트'!$D319,'Raw Data'!$A:$A,'파트별 아이템별 차트'!$C319,'Raw Data'!$B:$B,'파트별 아이템별 차트'!N$2)</f>
        <v>0</v>
      </c>
      <c r="O319" s="15">
        <f>COUNTIFS('Raw Data'!$C:$C,'파트별 아이템별 차트'!$B319,'Raw Data'!$D:$D,'파트별 아이템별 차트'!$D319,'Raw Data'!$A:$A,'파트별 아이템별 차트'!$C319,'Raw Data'!$B:$B,'파트별 아이템별 차트'!O$2)</f>
        <v>0</v>
      </c>
      <c r="P319" s="16">
        <f>COUNTIFS('Raw Data'!$C:$C,'파트별 아이템별 차트'!$B319,'Raw Data'!$D:$D,'파트별 아이템별 차트'!$D319,'Raw Data'!$A:$A,'파트별 아이템별 차트'!$C319,'Raw Data'!$B:$B,'파트별 아이템별 차트'!P$2)</f>
        <v>0</v>
      </c>
      <c r="Q319" s="8">
        <f t="shared" si="259"/>
        <v>1</v>
      </c>
    </row>
    <row r="320" spans="1:17">
      <c r="A320" s="9">
        <f t="shared" ref="A320" si="277">A319</f>
        <v>154</v>
      </c>
      <c r="B320" s="9" t="str">
        <f>_xlfn.XLOOKUP($A320,'BACK DATA'!$A:$A,'BACK DATA'!$B:$B)</f>
        <v>미확인</v>
      </c>
      <c r="C320" s="9">
        <v>2023</v>
      </c>
      <c r="D320" s="9" t="str">
        <f>_xlfn.XLOOKUP($A320,'BACK DATA'!$A:$A,'BACK DATA'!$C:$C)</f>
        <v>LH</v>
      </c>
      <c r="E320" s="17">
        <f>COUNTIFS('Raw Data'!$C:$C,'파트별 아이템별 차트'!$B320,'Raw Data'!$D:$D,'파트별 아이템별 차트'!$D320,'Raw Data'!$A:$A,'파트별 아이템별 차트'!$C320,'Raw Data'!$B:$B,'파트별 아이템별 차트'!E$2)</f>
        <v>0</v>
      </c>
      <c r="F320" s="18">
        <f>COUNTIFS('Raw Data'!$C:$C,'파트별 아이템별 차트'!$B320,'Raw Data'!$D:$D,'파트별 아이템별 차트'!$D320,'Raw Data'!$A:$A,'파트별 아이템별 차트'!$C320,'Raw Data'!$B:$B,'파트별 아이템별 차트'!F$2)</f>
        <v>0</v>
      </c>
      <c r="G320" s="18">
        <f>COUNTIFS('Raw Data'!$C:$C,'파트별 아이템별 차트'!$B320,'Raw Data'!$D:$D,'파트별 아이템별 차트'!$D320,'Raw Data'!$A:$A,'파트별 아이템별 차트'!$C320,'Raw Data'!$B:$B,'파트별 아이템별 차트'!G$2)</f>
        <v>0</v>
      </c>
      <c r="H320" s="18">
        <f>COUNTIFS('Raw Data'!$C:$C,'파트별 아이템별 차트'!$B320,'Raw Data'!$D:$D,'파트별 아이템별 차트'!$D320,'Raw Data'!$A:$A,'파트별 아이템별 차트'!$C320,'Raw Data'!$B:$B,'파트별 아이템별 차트'!H$2)</f>
        <v>0</v>
      </c>
      <c r="I320" s="18">
        <f>COUNTIFS('Raw Data'!$C:$C,'파트별 아이템별 차트'!$B320,'Raw Data'!$D:$D,'파트별 아이템별 차트'!$D320,'Raw Data'!$A:$A,'파트별 아이템별 차트'!$C320,'Raw Data'!$B:$B,'파트별 아이템별 차트'!I$2)</f>
        <v>0</v>
      </c>
      <c r="J320" s="18">
        <f>COUNTIFS('Raw Data'!$C:$C,'파트별 아이템별 차트'!$B320,'Raw Data'!$D:$D,'파트별 아이템별 차트'!$D320,'Raw Data'!$A:$A,'파트별 아이템별 차트'!$C320,'Raw Data'!$B:$B,'파트별 아이템별 차트'!J$2)</f>
        <v>0</v>
      </c>
      <c r="K320" s="18">
        <f>COUNTIFS('Raw Data'!$C:$C,'파트별 아이템별 차트'!$B320,'Raw Data'!$D:$D,'파트별 아이템별 차트'!$D320,'Raw Data'!$A:$A,'파트별 아이템별 차트'!$C320,'Raw Data'!$B:$B,'파트별 아이템별 차트'!K$2)</f>
        <v>0</v>
      </c>
      <c r="L320" s="18">
        <f>COUNTIFS('Raw Data'!$C:$C,'파트별 아이템별 차트'!$B320,'Raw Data'!$D:$D,'파트별 아이템별 차트'!$D320,'Raw Data'!$A:$A,'파트별 아이템별 차트'!$C320,'Raw Data'!$B:$B,'파트별 아이템별 차트'!L$2)</f>
        <v>0</v>
      </c>
      <c r="M320" s="18">
        <f>COUNTIFS('Raw Data'!$C:$C,'파트별 아이템별 차트'!$B320,'Raw Data'!$D:$D,'파트별 아이템별 차트'!$D320,'Raw Data'!$A:$A,'파트별 아이템별 차트'!$C320,'Raw Data'!$B:$B,'파트별 아이템별 차트'!M$2)</f>
        <v>0</v>
      </c>
      <c r="N320" s="18">
        <f>COUNTIFS('Raw Data'!$C:$C,'파트별 아이템별 차트'!$B320,'Raw Data'!$D:$D,'파트별 아이템별 차트'!$D320,'Raw Data'!$A:$A,'파트별 아이템별 차트'!$C320,'Raw Data'!$B:$B,'파트별 아이템별 차트'!N$2)</f>
        <v>0</v>
      </c>
      <c r="O320" s="18">
        <f>COUNTIFS('Raw Data'!$C:$C,'파트별 아이템별 차트'!$B320,'Raw Data'!$D:$D,'파트별 아이템별 차트'!$D320,'Raw Data'!$A:$A,'파트별 아이템별 차트'!$C320,'Raw Data'!$B:$B,'파트별 아이템별 차트'!O$2)</f>
        <v>0</v>
      </c>
      <c r="P320" s="19">
        <f>COUNTIFS('Raw Data'!$C:$C,'파트별 아이템별 차트'!$B320,'Raw Data'!$D:$D,'파트별 아이템별 차트'!$D320,'Raw Data'!$A:$A,'파트별 아이템별 차트'!$C320,'Raw Data'!$B:$B,'파트별 아이템별 차트'!P$2)</f>
        <v>0</v>
      </c>
      <c r="Q320" s="10">
        <f t="shared" si="259"/>
        <v>0</v>
      </c>
    </row>
    <row r="321" spans="1:17">
      <c r="A321" s="7">
        <f t="shared" si="263"/>
        <v>155</v>
      </c>
      <c r="B321" s="7" t="str">
        <f>_xlfn.XLOOKUP($A321,'BACK DATA'!$A:$A,'BACK DATA'!$B:$B)</f>
        <v>미확인</v>
      </c>
      <c r="C321" s="7">
        <v>2022</v>
      </c>
      <c r="D321" s="7" t="str">
        <f>_xlfn.XLOOKUP($A321,'BACK DATA'!$A:$A,'BACK DATA'!$C:$C)</f>
        <v>FSH</v>
      </c>
      <c r="E321" s="14">
        <f>COUNTIFS('Raw Data'!$C:$C,'파트별 아이템별 차트'!$B321,'Raw Data'!$D:$D,'파트별 아이템별 차트'!$D321,'Raw Data'!$A:$A,'파트별 아이템별 차트'!$C321,'Raw Data'!$B:$B,'파트별 아이템별 차트'!E$2)</f>
        <v>0</v>
      </c>
      <c r="F321" s="15">
        <f>COUNTIFS('Raw Data'!$C:$C,'파트별 아이템별 차트'!$B321,'Raw Data'!$D:$D,'파트별 아이템별 차트'!$D321,'Raw Data'!$A:$A,'파트별 아이템별 차트'!$C321,'Raw Data'!$B:$B,'파트별 아이템별 차트'!F$2)</f>
        <v>0</v>
      </c>
      <c r="G321" s="15">
        <f>COUNTIFS('Raw Data'!$C:$C,'파트별 아이템별 차트'!$B321,'Raw Data'!$D:$D,'파트별 아이템별 차트'!$D321,'Raw Data'!$A:$A,'파트별 아이템별 차트'!$C321,'Raw Data'!$B:$B,'파트별 아이템별 차트'!G$2)</f>
        <v>0</v>
      </c>
      <c r="H321" s="15">
        <f>COUNTIFS('Raw Data'!$C:$C,'파트별 아이템별 차트'!$B321,'Raw Data'!$D:$D,'파트별 아이템별 차트'!$D321,'Raw Data'!$A:$A,'파트별 아이템별 차트'!$C321,'Raw Data'!$B:$B,'파트별 아이템별 차트'!H$2)</f>
        <v>0</v>
      </c>
      <c r="I321" s="15">
        <f>COUNTIFS('Raw Data'!$C:$C,'파트별 아이템별 차트'!$B321,'Raw Data'!$D:$D,'파트별 아이템별 차트'!$D321,'Raw Data'!$A:$A,'파트별 아이템별 차트'!$C321,'Raw Data'!$B:$B,'파트별 아이템별 차트'!I$2)</f>
        <v>0</v>
      </c>
      <c r="J321" s="15">
        <f>COUNTIFS('Raw Data'!$C:$C,'파트별 아이템별 차트'!$B321,'Raw Data'!$D:$D,'파트별 아이템별 차트'!$D321,'Raw Data'!$A:$A,'파트별 아이템별 차트'!$C321,'Raw Data'!$B:$B,'파트별 아이템별 차트'!J$2)</f>
        <v>0</v>
      </c>
      <c r="K321" s="15">
        <f>COUNTIFS('Raw Data'!$C:$C,'파트별 아이템별 차트'!$B321,'Raw Data'!$D:$D,'파트별 아이템별 차트'!$D321,'Raw Data'!$A:$A,'파트별 아이템별 차트'!$C321,'Raw Data'!$B:$B,'파트별 아이템별 차트'!K$2)</f>
        <v>0</v>
      </c>
      <c r="L321" s="15">
        <f>COUNTIFS('Raw Data'!$C:$C,'파트별 아이템별 차트'!$B321,'Raw Data'!$D:$D,'파트별 아이템별 차트'!$D321,'Raw Data'!$A:$A,'파트별 아이템별 차트'!$C321,'Raw Data'!$B:$B,'파트별 아이템별 차트'!L$2)</f>
        <v>0</v>
      </c>
      <c r="M321" s="15">
        <f>COUNTIFS('Raw Data'!$C:$C,'파트별 아이템별 차트'!$B321,'Raw Data'!$D:$D,'파트별 아이템별 차트'!$D321,'Raw Data'!$A:$A,'파트별 아이템별 차트'!$C321,'Raw Data'!$B:$B,'파트별 아이템별 차트'!M$2)</f>
        <v>1</v>
      </c>
      <c r="N321" s="15">
        <f>COUNTIFS('Raw Data'!$C:$C,'파트별 아이템별 차트'!$B321,'Raw Data'!$D:$D,'파트별 아이템별 차트'!$D321,'Raw Data'!$A:$A,'파트별 아이템별 차트'!$C321,'Raw Data'!$B:$B,'파트별 아이템별 차트'!N$2)</f>
        <v>0</v>
      </c>
      <c r="O321" s="15">
        <f>COUNTIFS('Raw Data'!$C:$C,'파트별 아이템별 차트'!$B321,'Raw Data'!$D:$D,'파트별 아이템별 차트'!$D321,'Raw Data'!$A:$A,'파트별 아이템별 차트'!$C321,'Raw Data'!$B:$B,'파트별 아이템별 차트'!O$2)</f>
        <v>0</v>
      </c>
      <c r="P321" s="16">
        <f>COUNTIFS('Raw Data'!$C:$C,'파트별 아이템별 차트'!$B321,'Raw Data'!$D:$D,'파트별 아이템별 차트'!$D321,'Raw Data'!$A:$A,'파트별 아이템별 차트'!$C321,'Raw Data'!$B:$B,'파트별 아이템별 차트'!P$2)</f>
        <v>0</v>
      </c>
      <c r="Q321" s="8">
        <f t="shared" si="259"/>
        <v>1</v>
      </c>
    </row>
    <row r="322" spans="1:17">
      <c r="A322" s="9">
        <f t="shared" ref="A322" si="278">A321</f>
        <v>155</v>
      </c>
      <c r="B322" s="9" t="str">
        <f>_xlfn.XLOOKUP($A322,'BACK DATA'!$A:$A,'BACK DATA'!$B:$B)</f>
        <v>미확인</v>
      </c>
      <c r="C322" s="9">
        <v>2023</v>
      </c>
      <c r="D322" s="9" t="str">
        <f>_xlfn.XLOOKUP($A322,'BACK DATA'!$A:$A,'BACK DATA'!$C:$C)</f>
        <v>FSH</v>
      </c>
      <c r="E322" s="17">
        <f>COUNTIFS('Raw Data'!$C:$C,'파트별 아이템별 차트'!$B322,'Raw Data'!$D:$D,'파트별 아이템별 차트'!$D322,'Raw Data'!$A:$A,'파트별 아이템별 차트'!$C322,'Raw Data'!$B:$B,'파트별 아이템별 차트'!E$2)</f>
        <v>0</v>
      </c>
      <c r="F322" s="18">
        <f>COUNTIFS('Raw Data'!$C:$C,'파트별 아이템별 차트'!$B322,'Raw Data'!$D:$D,'파트별 아이템별 차트'!$D322,'Raw Data'!$A:$A,'파트별 아이템별 차트'!$C322,'Raw Data'!$B:$B,'파트별 아이템별 차트'!F$2)</f>
        <v>0</v>
      </c>
      <c r="G322" s="18">
        <f>COUNTIFS('Raw Data'!$C:$C,'파트별 아이템별 차트'!$B322,'Raw Data'!$D:$D,'파트별 아이템별 차트'!$D322,'Raw Data'!$A:$A,'파트별 아이템별 차트'!$C322,'Raw Data'!$B:$B,'파트별 아이템별 차트'!G$2)</f>
        <v>0</v>
      </c>
      <c r="H322" s="18">
        <f>COUNTIFS('Raw Data'!$C:$C,'파트별 아이템별 차트'!$B322,'Raw Data'!$D:$D,'파트별 아이템별 차트'!$D322,'Raw Data'!$A:$A,'파트별 아이템별 차트'!$C322,'Raw Data'!$B:$B,'파트별 아이템별 차트'!H$2)</f>
        <v>0</v>
      </c>
      <c r="I322" s="18">
        <f>COUNTIFS('Raw Data'!$C:$C,'파트별 아이템별 차트'!$B322,'Raw Data'!$D:$D,'파트별 아이템별 차트'!$D322,'Raw Data'!$A:$A,'파트별 아이템별 차트'!$C322,'Raw Data'!$B:$B,'파트별 아이템별 차트'!I$2)</f>
        <v>0</v>
      </c>
      <c r="J322" s="18">
        <f>COUNTIFS('Raw Data'!$C:$C,'파트별 아이템별 차트'!$B322,'Raw Data'!$D:$D,'파트별 아이템별 차트'!$D322,'Raw Data'!$A:$A,'파트별 아이템별 차트'!$C322,'Raw Data'!$B:$B,'파트별 아이템별 차트'!J$2)</f>
        <v>0</v>
      </c>
      <c r="K322" s="18">
        <f>COUNTIFS('Raw Data'!$C:$C,'파트별 아이템별 차트'!$B322,'Raw Data'!$D:$D,'파트별 아이템별 차트'!$D322,'Raw Data'!$A:$A,'파트별 아이템별 차트'!$C322,'Raw Data'!$B:$B,'파트별 아이템별 차트'!K$2)</f>
        <v>0</v>
      </c>
      <c r="L322" s="18">
        <f>COUNTIFS('Raw Data'!$C:$C,'파트별 아이템별 차트'!$B322,'Raw Data'!$D:$D,'파트별 아이템별 차트'!$D322,'Raw Data'!$A:$A,'파트별 아이템별 차트'!$C322,'Raw Data'!$B:$B,'파트별 아이템별 차트'!L$2)</f>
        <v>0</v>
      </c>
      <c r="M322" s="18">
        <f>COUNTIFS('Raw Data'!$C:$C,'파트별 아이템별 차트'!$B322,'Raw Data'!$D:$D,'파트별 아이템별 차트'!$D322,'Raw Data'!$A:$A,'파트별 아이템별 차트'!$C322,'Raw Data'!$B:$B,'파트별 아이템별 차트'!M$2)</f>
        <v>0</v>
      </c>
      <c r="N322" s="18">
        <f>COUNTIFS('Raw Data'!$C:$C,'파트별 아이템별 차트'!$B322,'Raw Data'!$D:$D,'파트별 아이템별 차트'!$D322,'Raw Data'!$A:$A,'파트별 아이템별 차트'!$C322,'Raw Data'!$B:$B,'파트별 아이템별 차트'!N$2)</f>
        <v>0</v>
      </c>
      <c r="O322" s="18">
        <f>COUNTIFS('Raw Data'!$C:$C,'파트별 아이템별 차트'!$B322,'Raw Data'!$D:$D,'파트별 아이템별 차트'!$D322,'Raw Data'!$A:$A,'파트별 아이템별 차트'!$C322,'Raw Data'!$B:$B,'파트별 아이템별 차트'!O$2)</f>
        <v>0</v>
      </c>
      <c r="P322" s="19">
        <f>COUNTIFS('Raw Data'!$C:$C,'파트별 아이템별 차트'!$B322,'Raw Data'!$D:$D,'파트별 아이템별 차트'!$D322,'Raw Data'!$A:$A,'파트별 아이템별 차트'!$C322,'Raw Data'!$B:$B,'파트별 아이템별 차트'!P$2)</f>
        <v>0</v>
      </c>
      <c r="Q322" s="10">
        <f t="shared" si="259"/>
        <v>0</v>
      </c>
    </row>
    <row r="323" spans="1:17">
      <c r="A323" s="7">
        <f t="shared" si="263"/>
        <v>156</v>
      </c>
      <c r="B323" s="7" t="str">
        <f>_xlfn.XLOOKUP($A323,'BACK DATA'!$A:$A,'BACK DATA'!$B:$B)</f>
        <v>미확인</v>
      </c>
      <c r="C323" s="7">
        <v>2022</v>
      </c>
      <c r="D323" s="7" t="str">
        <f>_xlfn.XLOOKUP($A323,'BACK DATA'!$A:$A,'BACK DATA'!$C:$C)</f>
        <v>β-HCG</v>
      </c>
      <c r="E323" s="14">
        <f>COUNTIFS('Raw Data'!$C:$C,'파트별 아이템별 차트'!$B323,'Raw Data'!$D:$D,'파트별 아이템별 차트'!$D323,'Raw Data'!$A:$A,'파트별 아이템별 차트'!$C323,'Raw Data'!$B:$B,'파트별 아이템별 차트'!E$2)</f>
        <v>0</v>
      </c>
      <c r="F323" s="15">
        <f>COUNTIFS('Raw Data'!$C:$C,'파트별 아이템별 차트'!$B323,'Raw Data'!$D:$D,'파트별 아이템별 차트'!$D323,'Raw Data'!$A:$A,'파트별 아이템별 차트'!$C323,'Raw Data'!$B:$B,'파트별 아이템별 차트'!F$2)</f>
        <v>0</v>
      </c>
      <c r="G323" s="15">
        <f>COUNTIFS('Raw Data'!$C:$C,'파트별 아이템별 차트'!$B323,'Raw Data'!$D:$D,'파트별 아이템별 차트'!$D323,'Raw Data'!$A:$A,'파트별 아이템별 차트'!$C323,'Raw Data'!$B:$B,'파트별 아이템별 차트'!G$2)</f>
        <v>0</v>
      </c>
      <c r="H323" s="15">
        <f>COUNTIFS('Raw Data'!$C:$C,'파트별 아이템별 차트'!$B323,'Raw Data'!$D:$D,'파트별 아이템별 차트'!$D323,'Raw Data'!$A:$A,'파트별 아이템별 차트'!$C323,'Raw Data'!$B:$B,'파트별 아이템별 차트'!H$2)</f>
        <v>0</v>
      </c>
      <c r="I323" s="15">
        <f>COUNTIFS('Raw Data'!$C:$C,'파트별 아이템별 차트'!$B323,'Raw Data'!$D:$D,'파트별 아이템별 차트'!$D323,'Raw Data'!$A:$A,'파트별 아이템별 차트'!$C323,'Raw Data'!$B:$B,'파트별 아이템별 차트'!I$2)</f>
        <v>0</v>
      </c>
      <c r="J323" s="15">
        <f>COUNTIFS('Raw Data'!$C:$C,'파트별 아이템별 차트'!$B323,'Raw Data'!$D:$D,'파트별 아이템별 차트'!$D323,'Raw Data'!$A:$A,'파트별 아이템별 차트'!$C323,'Raw Data'!$B:$B,'파트별 아이템별 차트'!J$2)</f>
        <v>0</v>
      </c>
      <c r="K323" s="15">
        <f>COUNTIFS('Raw Data'!$C:$C,'파트별 아이템별 차트'!$B323,'Raw Data'!$D:$D,'파트별 아이템별 차트'!$D323,'Raw Data'!$A:$A,'파트별 아이템별 차트'!$C323,'Raw Data'!$B:$B,'파트별 아이템별 차트'!K$2)</f>
        <v>0</v>
      </c>
      <c r="L323" s="15">
        <f>COUNTIFS('Raw Data'!$C:$C,'파트별 아이템별 차트'!$B323,'Raw Data'!$D:$D,'파트별 아이템별 차트'!$D323,'Raw Data'!$A:$A,'파트별 아이템별 차트'!$C323,'Raw Data'!$B:$B,'파트별 아이템별 차트'!L$2)</f>
        <v>0</v>
      </c>
      <c r="M323" s="15">
        <f>COUNTIFS('Raw Data'!$C:$C,'파트별 아이템별 차트'!$B323,'Raw Data'!$D:$D,'파트별 아이템별 차트'!$D323,'Raw Data'!$A:$A,'파트별 아이템별 차트'!$C323,'Raw Data'!$B:$B,'파트별 아이템별 차트'!M$2)</f>
        <v>1</v>
      </c>
      <c r="N323" s="15">
        <f>COUNTIFS('Raw Data'!$C:$C,'파트별 아이템별 차트'!$B323,'Raw Data'!$D:$D,'파트별 아이템별 차트'!$D323,'Raw Data'!$A:$A,'파트별 아이템별 차트'!$C323,'Raw Data'!$B:$B,'파트별 아이템별 차트'!N$2)</f>
        <v>0</v>
      </c>
      <c r="O323" s="15">
        <f>COUNTIFS('Raw Data'!$C:$C,'파트별 아이템별 차트'!$B323,'Raw Data'!$D:$D,'파트별 아이템별 차트'!$D323,'Raw Data'!$A:$A,'파트별 아이템별 차트'!$C323,'Raw Data'!$B:$B,'파트별 아이템별 차트'!O$2)</f>
        <v>0</v>
      </c>
      <c r="P323" s="16">
        <f>COUNTIFS('Raw Data'!$C:$C,'파트별 아이템별 차트'!$B323,'Raw Data'!$D:$D,'파트별 아이템별 차트'!$D323,'Raw Data'!$A:$A,'파트별 아이템별 차트'!$C323,'Raw Data'!$B:$B,'파트별 아이템별 차트'!P$2)</f>
        <v>0</v>
      </c>
      <c r="Q323" s="8">
        <f t="shared" si="259"/>
        <v>1</v>
      </c>
    </row>
    <row r="324" spans="1:17">
      <c r="A324" s="9">
        <f t="shared" ref="A324" si="279">A323</f>
        <v>156</v>
      </c>
      <c r="B324" s="9" t="str">
        <f>_xlfn.XLOOKUP($A324,'BACK DATA'!$A:$A,'BACK DATA'!$B:$B)</f>
        <v>미확인</v>
      </c>
      <c r="C324" s="9">
        <v>2023</v>
      </c>
      <c r="D324" s="9" t="str">
        <f>_xlfn.XLOOKUP($A324,'BACK DATA'!$A:$A,'BACK DATA'!$C:$C)</f>
        <v>β-HCG</v>
      </c>
      <c r="E324" s="17">
        <f>COUNTIFS('Raw Data'!$C:$C,'파트별 아이템별 차트'!$B324,'Raw Data'!$D:$D,'파트별 아이템별 차트'!$D324,'Raw Data'!$A:$A,'파트별 아이템별 차트'!$C324,'Raw Data'!$B:$B,'파트별 아이템별 차트'!E$2)</f>
        <v>0</v>
      </c>
      <c r="F324" s="18">
        <f>COUNTIFS('Raw Data'!$C:$C,'파트별 아이템별 차트'!$B324,'Raw Data'!$D:$D,'파트별 아이템별 차트'!$D324,'Raw Data'!$A:$A,'파트별 아이템별 차트'!$C324,'Raw Data'!$B:$B,'파트별 아이템별 차트'!F$2)</f>
        <v>0</v>
      </c>
      <c r="G324" s="18">
        <f>COUNTIFS('Raw Data'!$C:$C,'파트별 아이템별 차트'!$B324,'Raw Data'!$D:$D,'파트별 아이템별 차트'!$D324,'Raw Data'!$A:$A,'파트별 아이템별 차트'!$C324,'Raw Data'!$B:$B,'파트별 아이템별 차트'!G$2)</f>
        <v>0</v>
      </c>
      <c r="H324" s="18">
        <f>COUNTIFS('Raw Data'!$C:$C,'파트별 아이템별 차트'!$B324,'Raw Data'!$D:$D,'파트별 아이템별 차트'!$D324,'Raw Data'!$A:$A,'파트별 아이템별 차트'!$C324,'Raw Data'!$B:$B,'파트별 아이템별 차트'!H$2)</f>
        <v>0</v>
      </c>
      <c r="I324" s="18">
        <f>COUNTIFS('Raw Data'!$C:$C,'파트별 아이템별 차트'!$B324,'Raw Data'!$D:$D,'파트별 아이템별 차트'!$D324,'Raw Data'!$A:$A,'파트별 아이템별 차트'!$C324,'Raw Data'!$B:$B,'파트별 아이템별 차트'!I$2)</f>
        <v>0</v>
      </c>
      <c r="J324" s="18">
        <f>COUNTIFS('Raw Data'!$C:$C,'파트별 아이템별 차트'!$B324,'Raw Data'!$D:$D,'파트별 아이템별 차트'!$D324,'Raw Data'!$A:$A,'파트별 아이템별 차트'!$C324,'Raw Data'!$B:$B,'파트별 아이템별 차트'!J$2)</f>
        <v>0</v>
      </c>
      <c r="K324" s="18">
        <f>COUNTIFS('Raw Data'!$C:$C,'파트별 아이템별 차트'!$B324,'Raw Data'!$D:$D,'파트별 아이템별 차트'!$D324,'Raw Data'!$A:$A,'파트별 아이템별 차트'!$C324,'Raw Data'!$B:$B,'파트별 아이템별 차트'!K$2)</f>
        <v>0</v>
      </c>
      <c r="L324" s="18">
        <f>COUNTIFS('Raw Data'!$C:$C,'파트별 아이템별 차트'!$B324,'Raw Data'!$D:$D,'파트별 아이템별 차트'!$D324,'Raw Data'!$A:$A,'파트별 아이템별 차트'!$C324,'Raw Data'!$B:$B,'파트별 아이템별 차트'!L$2)</f>
        <v>0</v>
      </c>
      <c r="M324" s="18">
        <f>COUNTIFS('Raw Data'!$C:$C,'파트별 아이템별 차트'!$B324,'Raw Data'!$D:$D,'파트별 아이템별 차트'!$D324,'Raw Data'!$A:$A,'파트별 아이템별 차트'!$C324,'Raw Data'!$B:$B,'파트별 아이템별 차트'!M$2)</f>
        <v>0</v>
      </c>
      <c r="N324" s="18">
        <f>COUNTIFS('Raw Data'!$C:$C,'파트별 아이템별 차트'!$B324,'Raw Data'!$D:$D,'파트별 아이템별 차트'!$D324,'Raw Data'!$A:$A,'파트별 아이템별 차트'!$C324,'Raw Data'!$B:$B,'파트별 아이템별 차트'!N$2)</f>
        <v>0</v>
      </c>
      <c r="O324" s="18">
        <f>COUNTIFS('Raw Data'!$C:$C,'파트별 아이템별 차트'!$B324,'Raw Data'!$D:$D,'파트별 아이템별 차트'!$D324,'Raw Data'!$A:$A,'파트별 아이템별 차트'!$C324,'Raw Data'!$B:$B,'파트별 아이템별 차트'!O$2)</f>
        <v>0</v>
      </c>
      <c r="P324" s="19">
        <f>COUNTIFS('Raw Data'!$C:$C,'파트별 아이템별 차트'!$B324,'Raw Data'!$D:$D,'파트별 아이템별 차트'!$D324,'Raw Data'!$A:$A,'파트별 아이템별 차트'!$C324,'Raw Data'!$B:$B,'파트별 아이템별 차트'!P$2)</f>
        <v>0</v>
      </c>
      <c r="Q324" s="10">
        <f t="shared" si="259"/>
        <v>0</v>
      </c>
    </row>
    <row r="325" spans="1:17">
      <c r="A325" s="7">
        <f t="shared" si="263"/>
        <v>157</v>
      </c>
      <c r="B325" s="7" t="str">
        <f>_xlfn.XLOOKUP($A325,'BACK DATA'!$A:$A,'BACK DATA'!$B:$B)</f>
        <v>미확인</v>
      </c>
      <c r="C325" s="7">
        <v>2022</v>
      </c>
      <c r="D325" s="7" t="str">
        <f>_xlfn.XLOOKUP($A325,'BACK DATA'!$A:$A,'BACK DATA'!$C:$C)</f>
        <v>Cortisol</v>
      </c>
      <c r="E325" s="14">
        <f>COUNTIFS('Raw Data'!$C:$C,'파트별 아이템별 차트'!$B325,'Raw Data'!$D:$D,'파트별 아이템별 차트'!$D325,'Raw Data'!$A:$A,'파트별 아이템별 차트'!$C325,'Raw Data'!$B:$B,'파트별 아이템별 차트'!E$2)</f>
        <v>0</v>
      </c>
      <c r="F325" s="15">
        <f>COUNTIFS('Raw Data'!$C:$C,'파트별 아이템별 차트'!$B325,'Raw Data'!$D:$D,'파트별 아이템별 차트'!$D325,'Raw Data'!$A:$A,'파트별 아이템별 차트'!$C325,'Raw Data'!$B:$B,'파트별 아이템별 차트'!F$2)</f>
        <v>0</v>
      </c>
      <c r="G325" s="15">
        <f>COUNTIFS('Raw Data'!$C:$C,'파트별 아이템별 차트'!$B325,'Raw Data'!$D:$D,'파트별 아이템별 차트'!$D325,'Raw Data'!$A:$A,'파트별 아이템별 차트'!$C325,'Raw Data'!$B:$B,'파트별 아이템별 차트'!G$2)</f>
        <v>0</v>
      </c>
      <c r="H325" s="15">
        <f>COUNTIFS('Raw Data'!$C:$C,'파트별 아이템별 차트'!$B325,'Raw Data'!$D:$D,'파트별 아이템별 차트'!$D325,'Raw Data'!$A:$A,'파트별 아이템별 차트'!$C325,'Raw Data'!$B:$B,'파트별 아이템별 차트'!H$2)</f>
        <v>0</v>
      </c>
      <c r="I325" s="15">
        <f>COUNTIFS('Raw Data'!$C:$C,'파트별 아이템별 차트'!$B325,'Raw Data'!$D:$D,'파트별 아이템별 차트'!$D325,'Raw Data'!$A:$A,'파트별 아이템별 차트'!$C325,'Raw Data'!$B:$B,'파트별 아이템별 차트'!I$2)</f>
        <v>0</v>
      </c>
      <c r="J325" s="15">
        <f>COUNTIFS('Raw Data'!$C:$C,'파트별 아이템별 차트'!$B325,'Raw Data'!$D:$D,'파트별 아이템별 차트'!$D325,'Raw Data'!$A:$A,'파트별 아이템별 차트'!$C325,'Raw Data'!$B:$B,'파트별 아이템별 차트'!J$2)</f>
        <v>0</v>
      </c>
      <c r="K325" s="15">
        <f>COUNTIFS('Raw Data'!$C:$C,'파트별 아이템별 차트'!$B325,'Raw Data'!$D:$D,'파트별 아이템별 차트'!$D325,'Raw Data'!$A:$A,'파트별 아이템별 차트'!$C325,'Raw Data'!$B:$B,'파트별 아이템별 차트'!K$2)</f>
        <v>0</v>
      </c>
      <c r="L325" s="15">
        <f>COUNTIFS('Raw Data'!$C:$C,'파트별 아이템별 차트'!$B325,'Raw Data'!$D:$D,'파트별 아이템별 차트'!$D325,'Raw Data'!$A:$A,'파트별 아이템별 차트'!$C325,'Raw Data'!$B:$B,'파트별 아이템별 차트'!L$2)</f>
        <v>0</v>
      </c>
      <c r="M325" s="15">
        <f>COUNTIFS('Raw Data'!$C:$C,'파트별 아이템별 차트'!$B325,'Raw Data'!$D:$D,'파트별 아이템별 차트'!$D325,'Raw Data'!$A:$A,'파트별 아이템별 차트'!$C325,'Raw Data'!$B:$B,'파트별 아이템별 차트'!M$2)</f>
        <v>0</v>
      </c>
      <c r="N325" s="15">
        <f>COUNTIFS('Raw Data'!$C:$C,'파트별 아이템별 차트'!$B325,'Raw Data'!$D:$D,'파트별 아이템별 차트'!$D325,'Raw Data'!$A:$A,'파트별 아이템별 차트'!$C325,'Raw Data'!$B:$B,'파트별 아이템별 차트'!N$2)</f>
        <v>1</v>
      </c>
      <c r="O325" s="15">
        <f>COUNTIFS('Raw Data'!$C:$C,'파트별 아이템별 차트'!$B325,'Raw Data'!$D:$D,'파트별 아이템별 차트'!$D325,'Raw Data'!$A:$A,'파트별 아이템별 차트'!$C325,'Raw Data'!$B:$B,'파트별 아이템별 차트'!O$2)</f>
        <v>0</v>
      </c>
      <c r="P325" s="16">
        <f>COUNTIFS('Raw Data'!$C:$C,'파트별 아이템별 차트'!$B325,'Raw Data'!$D:$D,'파트별 아이템별 차트'!$D325,'Raw Data'!$A:$A,'파트별 아이템별 차트'!$C325,'Raw Data'!$B:$B,'파트별 아이템별 차트'!P$2)</f>
        <v>0</v>
      </c>
      <c r="Q325" s="8">
        <f t="shared" si="259"/>
        <v>1</v>
      </c>
    </row>
    <row r="326" spans="1:17">
      <c r="A326" s="9">
        <f t="shared" ref="A326" si="280">A325</f>
        <v>157</v>
      </c>
      <c r="B326" s="9" t="str">
        <f>_xlfn.XLOOKUP($A326,'BACK DATA'!$A:$A,'BACK DATA'!$B:$B)</f>
        <v>미확인</v>
      </c>
      <c r="C326" s="9">
        <v>2023</v>
      </c>
      <c r="D326" s="9" t="str">
        <f>_xlfn.XLOOKUP($A326,'BACK DATA'!$A:$A,'BACK DATA'!$C:$C)</f>
        <v>Cortisol</v>
      </c>
      <c r="E326" s="17">
        <f>COUNTIFS('Raw Data'!$C:$C,'파트별 아이템별 차트'!$B326,'Raw Data'!$D:$D,'파트별 아이템별 차트'!$D326,'Raw Data'!$A:$A,'파트별 아이템별 차트'!$C326,'Raw Data'!$B:$B,'파트별 아이템별 차트'!E$2)</f>
        <v>0</v>
      </c>
      <c r="F326" s="18">
        <f>COUNTIFS('Raw Data'!$C:$C,'파트별 아이템별 차트'!$B326,'Raw Data'!$D:$D,'파트별 아이템별 차트'!$D326,'Raw Data'!$A:$A,'파트별 아이템별 차트'!$C326,'Raw Data'!$B:$B,'파트별 아이템별 차트'!F$2)</f>
        <v>0</v>
      </c>
      <c r="G326" s="18">
        <f>COUNTIFS('Raw Data'!$C:$C,'파트별 아이템별 차트'!$B326,'Raw Data'!$D:$D,'파트별 아이템별 차트'!$D326,'Raw Data'!$A:$A,'파트별 아이템별 차트'!$C326,'Raw Data'!$B:$B,'파트별 아이템별 차트'!G$2)</f>
        <v>0</v>
      </c>
      <c r="H326" s="18">
        <f>COUNTIFS('Raw Data'!$C:$C,'파트별 아이템별 차트'!$B326,'Raw Data'!$D:$D,'파트별 아이템별 차트'!$D326,'Raw Data'!$A:$A,'파트별 아이템별 차트'!$C326,'Raw Data'!$B:$B,'파트별 아이템별 차트'!H$2)</f>
        <v>0</v>
      </c>
      <c r="I326" s="18">
        <f>COUNTIFS('Raw Data'!$C:$C,'파트별 아이템별 차트'!$B326,'Raw Data'!$D:$D,'파트별 아이템별 차트'!$D326,'Raw Data'!$A:$A,'파트별 아이템별 차트'!$C326,'Raw Data'!$B:$B,'파트별 아이템별 차트'!I$2)</f>
        <v>0</v>
      </c>
      <c r="J326" s="18">
        <f>COUNTIFS('Raw Data'!$C:$C,'파트별 아이템별 차트'!$B326,'Raw Data'!$D:$D,'파트별 아이템별 차트'!$D326,'Raw Data'!$A:$A,'파트별 아이템별 차트'!$C326,'Raw Data'!$B:$B,'파트별 아이템별 차트'!J$2)</f>
        <v>0</v>
      </c>
      <c r="K326" s="18">
        <f>COUNTIFS('Raw Data'!$C:$C,'파트별 아이템별 차트'!$B326,'Raw Data'!$D:$D,'파트별 아이템별 차트'!$D326,'Raw Data'!$A:$A,'파트별 아이템별 차트'!$C326,'Raw Data'!$B:$B,'파트별 아이템별 차트'!K$2)</f>
        <v>0</v>
      </c>
      <c r="L326" s="18">
        <f>COUNTIFS('Raw Data'!$C:$C,'파트별 아이템별 차트'!$B326,'Raw Data'!$D:$D,'파트별 아이템별 차트'!$D326,'Raw Data'!$A:$A,'파트별 아이템별 차트'!$C326,'Raw Data'!$B:$B,'파트별 아이템별 차트'!L$2)</f>
        <v>0</v>
      </c>
      <c r="M326" s="18">
        <f>COUNTIFS('Raw Data'!$C:$C,'파트별 아이템별 차트'!$B326,'Raw Data'!$D:$D,'파트별 아이템별 차트'!$D326,'Raw Data'!$A:$A,'파트별 아이템별 차트'!$C326,'Raw Data'!$B:$B,'파트별 아이템별 차트'!M$2)</f>
        <v>0</v>
      </c>
      <c r="N326" s="18">
        <f>COUNTIFS('Raw Data'!$C:$C,'파트별 아이템별 차트'!$B326,'Raw Data'!$D:$D,'파트별 아이템별 차트'!$D326,'Raw Data'!$A:$A,'파트별 아이템별 차트'!$C326,'Raw Data'!$B:$B,'파트별 아이템별 차트'!N$2)</f>
        <v>0</v>
      </c>
      <c r="O326" s="18">
        <f>COUNTIFS('Raw Data'!$C:$C,'파트별 아이템별 차트'!$B326,'Raw Data'!$D:$D,'파트별 아이템별 차트'!$D326,'Raw Data'!$A:$A,'파트별 아이템별 차트'!$C326,'Raw Data'!$B:$B,'파트별 아이템별 차트'!O$2)</f>
        <v>0</v>
      </c>
      <c r="P326" s="19">
        <f>COUNTIFS('Raw Data'!$C:$C,'파트별 아이템별 차트'!$B326,'Raw Data'!$D:$D,'파트별 아이템별 차트'!$D326,'Raw Data'!$A:$A,'파트별 아이템별 차트'!$C326,'Raw Data'!$B:$B,'파트별 아이템별 차트'!P$2)</f>
        <v>0</v>
      </c>
      <c r="Q326" s="10">
        <f t="shared" si="259"/>
        <v>0</v>
      </c>
    </row>
    <row r="327" spans="1:17">
      <c r="A327" s="5"/>
      <c r="B327" s="5" t="s">
        <v>97</v>
      </c>
      <c r="C327" s="5">
        <v>2022</v>
      </c>
      <c r="D327" s="5" t="s">
        <v>130</v>
      </c>
      <c r="E327" s="20">
        <f t="shared" ref="E327:Q328" si="281">SUMIFS(E$289:E$326,$C$289:$C$326,$C327)</f>
        <v>3</v>
      </c>
      <c r="F327" s="21">
        <f t="shared" si="281"/>
        <v>4</v>
      </c>
      <c r="G327" s="21">
        <f t="shared" si="281"/>
        <v>1</v>
      </c>
      <c r="H327" s="21">
        <f t="shared" si="281"/>
        <v>1</v>
      </c>
      <c r="I327" s="21">
        <f t="shared" si="281"/>
        <v>1</v>
      </c>
      <c r="J327" s="21">
        <f t="shared" si="281"/>
        <v>0</v>
      </c>
      <c r="K327" s="21">
        <f t="shared" si="281"/>
        <v>3</v>
      </c>
      <c r="L327" s="21">
        <f t="shared" si="281"/>
        <v>6</v>
      </c>
      <c r="M327" s="21">
        <f t="shared" si="281"/>
        <v>3</v>
      </c>
      <c r="N327" s="21">
        <f t="shared" si="281"/>
        <v>5</v>
      </c>
      <c r="O327" s="21">
        <f t="shared" si="281"/>
        <v>1</v>
      </c>
      <c r="P327" s="22">
        <f t="shared" si="281"/>
        <v>1</v>
      </c>
      <c r="Q327" s="6">
        <f t="shared" si="281"/>
        <v>29</v>
      </c>
    </row>
    <row r="328" spans="1:17">
      <c r="A328" s="5"/>
      <c r="B328" s="5" t="s">
        <v>96</v>
      </c>
      <c r="C328" s="5">
        <v>2023</v>
      </c>
      <c r="D328" s="5" t="s">
        <v>129</v>
      </c>
      <c r="E328" s="20">
        <f t="shared" si="281"/>
        <v>0</v>
      </c>
      <c r="F328" s="21">
        <f t="shared" si="281"/>
        <v>0</v>
      </c>
      <c r="G328" s="21">
        <f t="shared" si="281"/>
        <v>0</v>
      </c>
      <c r="H328" s="21">
        <f t="shared" si="281"/>
        <v>0</v>
      </c>
      <c r="I328" s="21">
        <f t="shared" si="281"/>
        <v>0</v>
      </c>
      <c r="J328" s="21">
        <f t="shared" si="281"/>
        <v>2</v>
      </c>
      <c r="K328" s="21">
        <f t="shared" si="281"/>
        <v>0</v>
      </c>
      <c r="L328" s="21">
        <f t="shared" si="281"/>
        <v>0</v>
      </c>
      <c r="M328" s="21">
        <f t="shared" si="281"/>
        <v>0</v>
      </c>
      <c r="N328" s="21">
        <f t="shared" si="281"/>
        <v>0</v>
      </c>
      <c r="O328" s="21">
        <f t="shared" si="281"/>
        <v>0</v>
      </c>
      <c r="P328" s="22">
        <f t="shared" si="281"/>
        <v>0</v>
      </c>
      <c r="Q328" s="6">
        <f t="shared" si="281"/>
        <v>2</v>
      </c>
    </row>
    <row r="329" spans="1:17">
      <c r="A329" s="5"/>
      <c r="B329" s="5" t="s">
        <v>132</v>
      </c>
      <c r="C329" s="5">
        <v>2022</v>
      </c>
      <c r="D329" s="5" t="s">
        <v>129</v>
      </c>
      <c r="E329" s="20">
        <f>SUM(E141,E249,E273,E275,E287,E327)</f>
        <v>79</v>
      </c>
      <c r="F329" s="21">
        <f t="shared" ref="F329:Q330" si="282">SUM(F141,F249,F273,F275,F287,F327)</f>
        <v>78</v>
      </c>
      <c r="G329" s="21">
        <f t="shared" si="282"/>
        <v>63</v>
      </c>
      <c r="H329" s="21">
        <f t="shared" si="282"/>
        <v>55</v>
      </c>
      <c r="I329" s="21">
        <f t="shared" si="282"/>
        <v>59</v>
      </c>
      <c r="J329" s="21">
        <f t="shared" si="282"/>
        <v>60</v>
      </c>
      <c r="K329" s="21">
        <f t="shared" si="282"/>
        <v>76</v>
      </c>
      <c r="L329" s="21">
        <f t="shared" si="282"/>
        <v>65</v>
      </c>
      <c r="M329" s="21">
        <f t="shared" si="282"/>
        <v>53</v>
      </c>
      <c r="N329" s="21">
        <f t="shared" si="282"/>
        <v>64</v>
      </c>
      <c r="O329" s="21">
        <f t="shared" si="282"/>
        <v>60</v>
      </c>
      <c r="P329" s="22">
        <f t="shared" si="282"/>
        <v>31</v>
      </c>
      <c r="Q329" s="6">
        <f t="shared" si="282"/>
        <v>743</v>
      </c>
    </row>
    <row r="330" spans="1:17">
      <c r="A330" s="5"/>
      <c r="B330" s="5" t="s">
        <v>131</v>
      </c>
      <c r="C330" s="5">
        <v>2023</v>
      </c>
      <c r="D330" s="5" t="s">
        <v>129</v>
      </c>
      <c r="E330" s="20">
        <f>SUM(E142,E250,E274,E276,E288,E328)</f>
        <v>66</v>
      </c>
      <c r="F330" s="21">
        <f t="shared" si="282"/>
        <v>57</v>
      </c>
      <c r="G330" s="21">
        <f t="shared" si="282"/>
        <v>42</v>
      </c>
      <c r="H330" s="21">
        <f t="shared" si="282"/>
        <v>27</v>
      </c>
      <c r="I330" s="21">
        <f t="shared" si="282"/>
        <v>76</v>
      </c>
      <c r="J330" s="21">
        <f t="shared" si="282"/>
        <v>63</v>
      </c>
      <c r="K330" s="21">
        <f t="shared" si="282"/>
        <v>100</v>
      </c>
      <c r="L330" s="21">
        <f t="shared" si="282"/>
        <v>82</v>
      </c>
      <c r="M330" s="21">
        <f t="shared" si="282"/>
        <v>70</v>
      </c>
      <c r="N330" s="21">
        <f t="shared" si="282"/>
        <v>127</v>
      </c>
      <c r="O330" s="21">
        <f t="shared" si="282"/>
        <v>161</v>
      </c>
      <c r="P330" s="22">
        <f t="shared" si="282"/>
        <v>103</v>
      </c>
      <c r="Q330" s="6">
        <f t="shared" si="282"/>
        <v>974</v>
      </c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17</xdr:col>
                    <xdr:colOff>63500</xdr:colOff>
                    <xdr:row>2</xdr:row>
                    <xdr:rowOff>82550</xdr:rowOff>
                  </from>
                  <to>
                    <xdr:col>18</xdr:col>
                    <xdr:colOff>539750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D6536-C4D9-407C-9B91-9A79FBC464EB}">
  <dimension ref="A2:P178"/>
  <sheetViews>
    <sheetView zoomScale="70" zoomScaleNormal="7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159" sqref="I159"/>
    </sheetView>
  </sheetViews>
  <sheetFormatPr defaultColWidth="8.83203125" defaultRowHeight="14"/>
  <cols>
    <col min="1" max="2" width="8.83203125" style="4"/>
    <col min="3" max="3" width="23.1640625" style="4" bestFit="1" customWidth="1"/>
    <col min="4" max="16384" width="8.83203125" style="4"/>
  </cols>
  <sheetData>
    <row r="2" spans="1:16">
      <c r="A2" s="5" t="s">
        <v>133</v>
      </c>
      <c r="B2" s="5" t="s">
        <v>128</v>
      </c>
      <c r="C2" s="5" t="s">
        <v>127</v>
      </c>
      <c r="D2" s="11">
        <v>1</v>
      </c>
      <c r="E2" s="12">
        <v>2</v>
      </c>
      <c r="F2" s="12">
        <v>3</v>
      </c>
      <c r="G2" s="12">
        <v>4</v>
      </c>
      <c r="H2" s="12">
        <v>5</v>
      </c>
      <c r="I2" s="12">
        <v>6</v>
      </c>
      <c r="J2" s="12">
        <v>7</v>
      </c>
      <c r="K2" s="12">
        <v>8</v>
      </c>
      <c r="L2" s="12">
        <v>9</v>
      </c>
      <c r="M2" s="12">
        <v>10</v>
      </c>
      <c r="N2" s="12">
        <v>11</v>
      </c>
      <c r="O2" s="13">
        <v>12</v>
      </c>
      <c r="P2" s="5" t="s">
        <v>130</v>
      </c>
    </row>
    <row r="3" spans="1:16">
      <c r="A3" s="7">
        <v>1</v>
      </c>
      <c r="B3" s="7">
        <v>2022</v>
      </c>
      <c r="C3" s="7" t="str">
        <f>_xlfn.XLOOKUP($A3,'BACK DATA'!$G:$G,'BACK DATA'!$H:$H)</f>
        <v>HbA1c</v>
      </c>
      <c r="D3" s="14">
        <f>COUNTIFS('Raw Data'!$D:$D,아이템별차트!$C3,'Raw Data'!$A:$A,아이템별차트!$B3,'Raw Data'!$B:$B,아이템별차트!D$2)</f>
        <v>8</v>
      </c>
      <c r="E3" s="15">
        <f>COUNTIFS('Raw Data'!$D:$D,아이템별차트!$C3,'Raw Data'!$A:$A,아이템별차트!$B3,'Raw Data'!$B:$B,아이템별차트!E$2)</f>
        <v>5</v>
      </c>
      <c r="F3" s="15">
        <f>COUNTIFS('Raw Data'!$D:$D,아이템별차트!$C3,'Raw Data'!$A:$A,아이템별차트!$B3,'Raw Data'!$B:$B,아이템별차트!F$2)</f>
        <v>4</v>
      </c>
      <c r="G3" s="15">
        <f>COUNTIFS('Raw Data'!$D:$D,아이템별차트!$C3,'Raw Data'!$A:$A,아이템별차트!$B3,'Raw Data'!$B:$B,아이템별차트!G$2)</f>
        <v>5</v>
      </c>
      <c r="H3" s="15">
        <f>COUNTIFS('Raw Data'!$D:$D,아이템별차트!$C3,'Raw Data'!$A:$A,아이템별차트!$B3,'Raw Data'!$B:$B,아이템별차트!H$2)</f>
        <v>10</v>
      </c>
      <c r="I3" s="15">
        <f>COUNTIFS('Raw Data'!$D:$D,아이템별차트!$C3,'Raw Data'!$A:$A,아이템별차트!$B3,'Raw Data'!$B:$B,아이템별차트!I$2)</f>
        <v>10</v>
      </c>
      <c r="J3" s="15">
        <f>COUNTIFS('Raw Data'!$D:$D,아이템별차트!$C3,'Raw Data'!$A:$A,아이템별차트!$B3,'Raw Data'!$B:$B,아이템별차트!J$2)</f>
        <v>12</v>
      </c>
      <c r="K3" s="15">
        <f>COUNTIFS('Raw Data'!$D:$D,아이템별차트!$C3,'Raw Data'!$A:$A,아이템별차트!$B3,'Raw Data'!$B:$B,아이템별차트!K$2)</f>
        <v>8</v>
      </c>
      <c r="L3" s="15">
        <f>COUNTIFS('Raw Data'!$D:$D,아이템별차트!$C3,'Raw Data'!$A:$A,아이템별차트!$B3,'Raw Data'!$B:$B,아이템별차트!L$2)</f>
        <v>11</v>
      </c>
      <c r="M3" s="15">
        <f>COUNTIFS('Raw Data'!$D:$D,아이템별차트!$C3,'Raw Data'!$A:$A,아이템별차트!$B3,'Raw Data'!$B:$B,아이템별차트!M$2)</f>
        <v>12</v>
      </c>
      <c r="N3" s="15">
        <f>COUNTIFS('Raw Data'!$D:$D,아이템별차트!$C3,'Raw Data'!$A:$A,아이템별차트!$B3,'Raw Data'!$B:$B,아이템별차트!N$2)</f>
        <v>15</v>
      </c>
      <c r="O3" s="16">
        <f>COUNTIFS('Raw Data'!$D:$D,아이템별차트!$C3,'Raw Data'!$A:$A,아이템별차트!$B3,'Raw Data'!$B:$B,아이템별차트!O$2)</f>
        <v>11</v>
      </c>
      <c r="P3" s="8">
        <f>SUM(D3:O3)</f>
        <v>111</v>
      </c>
    </row>
    <row r="4" spans="1:16">
      <c r="A4" s="9">
        <f>A3</f>
        <v>1</v>
      </c>
      <c r="B4" s="9">
        <v>2023</v>
      </c>
      <c r="C4" s="9" t="str">
        <f>_xlfn.XLOOKUP($A4,'BACK DATA'!$G:$G,'BACK DATA'!$H:$H)</f>
        <v>HbA1c</v>
      </c>
      <c r="D4" s="17">
        <f>COUNTIFS('Raw Data'!$D:$D,아이템별차트!$C4,'Raw Data'!$A:$A,아이템별차트!$B4,'Raw Data'!$B:$B,아이템별차트!D$2)</f>
        <v>9</v>
      </c>
      <c r="E4" s="18">
        <f>COUNTIFS('Raw Data'!$D:$D,아이템별차트!$C4,'Raw Data'!$A:$A,아이템별차트!$B4,'Raw Data'!$B:$B,아이템별차트!E$2)</f>
        <v>15</v>
      </c>
      <c r="F4" s="18">
        <f>COUNTIFS('Raw Data'!$D:$D,아이템별차트!$C4,'Raw Data'!$A:$A,아이템별차트!$B4,'Raw Data'!$B:$B,아이템별차트!F$2)</f>
        <v>7</v>
      </c>
      <c r="G4" s="18">
        <f>COUNTIFS('Raw Data'!$D:$D,아이템별차트!$C4,'Raw Data'!$A:$A,아이템별차트!$B4,'Raw Data'!$B:$B,아이템별차트!G$2)</f>
        <v>2</v>
      </c>
      <c r="H4" s="18">
        <f>COUNTIFS('Raw Data'!$D:$D,아이템별차트!$C4,'Raw Data'!$A:$A,아이템별차트!$B4,'Raw Data'!$B:$B,아이템별차트!H$2)</f>
        <v>13</v>
      </c>
      <c r="I4" s="18">
        <f>COUNTIFS('Raw Data'!$D:$D,아이템별차트!$C4,'Raw Data'!$A:$A,아이템별차트!$B4,'Raw Data'!$B:$B,아이템별차트!I$2)</f>
        <v>10</v>
      </c>
      <c r="J4" s="18">
        <f>COUNTIFS('Raw Data'!$D:$D,아이템별차트!$C4,'Raw Data'!$A:$A,아이템별차트!$B4,'Raw Data'!$B:$B,아이템별차트!J$2)</f>
        <v>8</v>
      </c>
      <c r="K4" s="18">
        <f>COUNTIFS('Raw Data'!$D:$D,아이템별차트!$C4,'Raw Data'!$A:$A,아이템별차트!$B4,'Raw Data'!$B:$B,아이템별차트!K$2)</f>
        <v>8</v>
      </c>
      <c r="L4" s="18">
        <f>COUNTIFS('Raw Data'!$D:$D,아이템별차트!$C4,'Raw Data'!$A:$A,아이템별차트!$B4,'Raw Data'!$B:$B,아이템별차트!L$2)</f>
        <v>7</v>
      </c>
      <c r="M4" s="18">
        <f>COUNTIFS('Raw Data'!$D:$D,아이템별차트!$C4,'Raw Data'!$A:$A,아이템별차트!$B4,'Raw Data'!$B:$B,아이템별차트!M$2)</f>
        <v>22</v>
      </c>
      <c r="N4" s="18">
        <f>COUNTIFS('Raw Data'!$D:$D,아이템별차트!$C4,'Raw Data'!$A:$A,아이템별차트!$B4,'Raw Data'!$B:$B,아이템별차트!N$2)</f>
        <v>28</v>
      </c>
      <c r="O4" s="19">
        <f>COUNTIFS('Raw Data'!$D:$D,아이템별차트!$C4,'Raw Data'!$A:$A,아이템별차트!$B4,'Raw Data'!$B:$B,아이템별차트!O$2)</f>
        <v>9</v>
      </c>
      <c r="P4" s="10">
        <f>SUM(D4:O4)</f>
        <v>138</v>
      </c>
    </row>
    <row r="5" spans="1:16">
      <c r="A5" s="7">
        <f>A3+1</f>
        <v>2</v>
      </c>
      <c r="B5" s="7">
        <v>2022</v>
      </c>
      <c r="C5" s="7" t="str">
        <f>_xlfn.XLOOKUP($A5,'BACK DATA'!$G:$G,'BACK DATA'!$H:$H)</f>
        <v>T3</v>
      </c>
      <c r="D5" s="14">
        <f>COUNTIFS('Raw Data'!$D:$D,아이템별차트!$C5,'Raw Data'!$A:$A,아이템별차트!$B5,'Raw Data'!$B:$B,아이템별차트!D$2)</f>
        <v>4</v>
      </c>
      <c r="E5" s="15">
        <f>COUNTIFS('Raw Data'!$D:$D,아이템별차트!$C5,'Raw Data'!$A:$A,아이템별차트!$B5,'Raw Data'!$B:$B,아이템별차트!E$2)</f>
        <v>1</v>
      </c>
      <c r="F5" s="15">
        <f>COUNTIFS('Raw Data'!$D:$D,아이템별차트!$C5,'Raw Data'!$A:$A,아이템별차트!$B5,'Raw Data'!$B:$B,아이템별차트!F$2)</f>
        <v>1</v>
      </c>
      <c r="G5" s="15">
        <f>COUNTIFS('Raw Data'!$D:$D,아이템별차트!$C5,'Raw Data'!$A:$A,아이템별차트!$B5,'Raw Data'!$B:$B,아이템별차트!G$2)</f>
        <v>2</v>
      </c>
      <c r="H5" s="15">
        <f>COUNTIFS('Raw Data'!$D:$D,아이템별차트!$C5,'Raw Data'!$A:$A,아이템별차트!$B5,'Raw Data'!$B:$B,아이템별차트!H$2)</f>
        <v>3</v>
      </c>
      <c r="I5" s="15">
        <f>COUNTIFS('Raw Data'!$D:$D,아이템별차트!$C5,'Raw Data'!$A:$A,아이템별차트!$B5,'Raw Data'!$B:$B,아이템별차트!I$2)</f>
        <v>3</v>
      </c>
      <c r="J5" s="15">
        <f>COUNTIFS('Raw Data'!$D:$D,아이템별차트!$C5,'Raw Data'!$A:$A,아이템별차트!$B5,'Raw Data'!$B:$B,아이템별차트!J$2)</f>
        <v>3</v>
      </c>
      <c r="K5" s="15">
        <f>COUNTIFS('Raw Data'!$D:$D,아이템별차트!$C5,'Raw Data'!$A:$A,아이템별차트!$B5,'Raw Data'!$B:$B,아이템별차트!K$2)</f>
        <v>0</v>
      </c>
      <c r="L5" s="15">
        <f>COUNTIFS('Raw Data'!$D:$D,아이템별차트!$C5,'Raw Data'!$A:$A,아이템별차트!$B5,'Raw Data'!$B:$B,아이템별차트!L$2)</f>
        <v>2</v>
      </c>
      <c r="M5" s="15">
        <f>COUNTIFS('Raw Data'!$D:$D,아이템별차트!$C5,'Raw Data'!$A:$A,아이템별차트!$B5,'Raw Data'!$B:$B,아이템별차트!M$2)</f>
        <v>2</v>
      </c>
      <c r="N5" s="15">
        <f>COUNTIFS('Raw Data'!$D:$D,아이템별차트!$C5,'Raw Data'!$A:$A,아이템별차트!$B5,'Raw Data'!$B:$B,아이템별차트!N$2)</f>
        <v>5</v>
      </c>
      <c r="O5" s="16">
        <f>COUNTIFS('Raw Data'!$D:$D,아이템별차트!$C5,'Raw Data'!$A:$A,아이템별차트!$B5,'Raw Data'!$B:$B,아이템별차트!O$2)</f>
        <v>0</v>
      </c>
      <c r="P5" s="8">
        <f t="shared" ref="P5:P68" si="0">SUM(D5:O5)</f>
        <v>26</v>
      </c>
    </row>
    <row r="6" spans="1:16">
      <c r="A6" s="9">
        <f>A5</f>
        <v>2</v>
      </c>
      <c r="B6" s="9">
        <v>2023</v>
      </c>
      <c r="C6" s="9" t="str">
        <f>_xlfn.XLOOKUP($A6,'BACK DATA'!$G:$G,'BACK DATA'!$H:$H)</f>
        <v>T3</v>
      </c>
      <c r="D6" s="17">
        <f>COUNTIFS('Raw Data'!$D:$D,아이템별차트!$C6,'Raw Data'!$A:$A,아이템별차트!$B6,'Raw Data'!$B:$B,아이템별차트!D$2)</f>
        <v>0</v>
      </c>
      <c r="E6" s="18">
        <f>COUNTIFS('Raw Data'!$D:$D,아이템별차트!$C6,'Raw Data'!$A:$A,아이템별차트!$B6,'Raw Data'!$B:$B,아이템별차트!E$2)</f>
        <v>1</v>
      </c>
      <c r="F6" s="18">
        <f>COUNTIFS('Raw Data'!$D:$D,아이템별차트!$C6,'Raw Data'!$A:$A,아이템별차트!$B6,'Raw Data'!$B:$B,아이템별차트!F$2)</f>
        <v>2</v>
      </c>
      <c r="G6" s="18">
        <f>COUNTIFS('Raw Data'!$D:$D,아이템별차트!$C6,'Raw Data'!$A:$A,아이템별차트!$B6,'Raw Data'!$B:$B,아이템별차트!G$2)</f>
        <v>2</v>
      </c>
      <c r="H6" s="18">
        <f>COUNTIFS('Raw Data'!$D:$D,아이템별차트!$C6,'Raw Data'!$A:$A,아이템별차트!$B6,'Raw Data'!$B:$B,아이템별차트!H$2)</f>
        <v>4</v>
      </c>
      <c r="I6" s="18">
        <f>COUNTIFS('Raw Data'!$D:$D,아이템별차트!$C6,'Raw Data'!$A:$A,아이템별차트!$B6,'Raw Data'!$B:$B,아이템별차트!I$2)</f>
        <v>4</v>
      </c>
      <c r="J6" s="18">
        <f>COUNTIFS('Raw Data'!$D:$D,아이템별차트!$C6,'Raw Data'!$A:$A,아이템별차트!$B6,'Raw Data'!$B:$B,아이템별차트!J$2)</f>
        <v>14</v>
      </c>
      <c r="K6" s="18">
        <f>COUNTIFS('Raw Data'!$D:$D,아이템별차트!$C6,'Raw Data'!$A:$A,아이템별차트!$B6,'Raw Data'!$B:$B,아이템별차트!K$2)</f>
        <v>11</v>
      </c>
      <c r="L6" s="18">
        <f>COUNTIFS('Raw Data'!$D:$D,아이템별차트!$C6,'Raw Data'!$A:$A,아이템별차트!$B6,'Raw Data'!$B:$B,아이템별차트!L$2)</f>
        <v>5</v>
      </c>
      <c r="M6" s="18">
        <f>COUNTIFS('Raw Data'!$D:$D,아이템별차트!$C6,'Raw Data'!$A:$A,아이템별차트!$B6,'Raw Data'!$B:$B,아이템별차트!M$2)</f>
        <v>13</v>
      </c>
      <c r="N6" s="18">
        <f>COUNTIFS('Raw Data'!$D:$D,아이템별차트!$C6,'Raw Data'!$A:$A,아이템별차트!$B6,'Raw Data'!$B:$B,아이템별차트!N$2)</f>
        <v>10</v>
      </c>
      <c r="O6" s="19">
        <f>COUNTIFS('Raw Data'!$D:$D,아이템별차트!$C6,'Raw Data'!$A:$A,아이템별차트!$B6,'Raw Data'!$B:$B,아이템별차트!O$2)</f>
        <v>19</v>
      </c>
      <c r="P6" s="10">
        <f t="shared" si="0"/>
        <v>85</v>
      </c>
    </row>
    <row r="7" spans="1:16">
      <c r="A7" s="7">
        <f t="shared" ref="A7" si="1">A5+1</f>
        <v>3</v>
      </c>
      <c r="B7" s="7">
        <v>2022</v>
      </c>
      <c r="C7" s="7" t="str">
        <f>_xlfn.XLOOKUP($A7,'BACK DATA'!$G:$G,'BACK DATA'!$H:$H)</f>
        <v>TSH</v>
      </c>
      <c r="D7" s="14">
        <f>COUNTIFS('Raw Data'!$D:$D,아이템별차트!$C7,'Raw Data'!$A:$A,아이템별차트!$B7,'Raw Data'!$B:$B,아이템별차트!D$2)</f>
        <v>2</v>
      </c>
      <c r="E7" s="15">
        <f>COUNTIFS('Raw Data'!$D:$D,아이템별차트!$C7,'Raw Data'!$A:$A,아이템별차트!$B7,'Raw Data'!$B:$B,아이템별차트!E$2)</f>
        <v>5</v>
      </c>
      <c r="F7" s="15">
        <f>COUNTIFS('Raw Data'!$D:$D,아이템별차트!$C7,'Raw Data'!$A:$A,아이템별차트!$B7,'Raw Data'!$B:$B,아이템별차트!F$2)</f>
        <v>10</v>
      </c>
      <c r="G7" s="15">
        <f>COUNTIFS('Raw Data'!$D:$D,아이템별차트!$C7,'Raw Data'!$A:$A,아이템별차트!$B7,'Raw Data'!$B:$B,아이템별차트!G$2)</f>
        <v>2</v>
      </c>
      <c r="H7" s="15">
        <f>COUNTIFS('Raw Data'!$D:$D,아이템별차트!$C7,'Raw Data'!$A:$A,아이템별차트!$B7,'Raw Data'!$B:$B,아이템별차트!H$2)</f>
        <v>8</v>
      </c>
      <c r="I7" s="15">
        <f>COUNTIFS('Raw Data'!$D:$D,아이템별차트!$C7,'Raw Data'!$A:$A,아이템별차트!$B7,'Raw Data'!$B:$B,아이템별차트!I$2)</f>
        <v>6</v>
      </c>
      <c r="J7" s="15">
        <f>COUNTIFS('Raw Data'!$D:$D,아이템별차트!$C7,'Raw Data'!$A:$A,아이템별차트!$B7,'Raw Data'!$B:$B,아이템별차트!J$2)</f>
        <v>7</v>
      </c>
      <c r="K7" s="15">
        <f>COUNTIFS('Raw Data'!$D:$D,아이템별차트!$C7,'Raw Data'!$A:$A,아이템별차트!$B7,'Raw Data'!$B:$B,아이템별차트!K$2)</f>
        <v>3</v>
      </c>
      <c r="L7" s="15">
        <f>COUNTIFS('Raw Data'!$D:$D,아이템별차트!$C7,'Raw Data'!$A:$A,아이템별차트!$B7,'Raw Data'!$B:$B,아이템별차트!L$2)</f>
        <v>4</v>
      </c>
      <c r="M7" s="15">
        <f>COUNTIFS('Raw Data'!$D:$D,아이템별차트!$C7,'Raw Data'!$A:$A,아이템별차트!$B7,'Raw Data'!$B:$B,아이템별차트!M$2)</f>
        <v>5</v>
      </c>
      <c r="N7" s="15">
        <f>COUNTIFS('Raw Data'!$D:$D,아이템별차트!$C7,'Raw Data'!$A:$A,아이템별차트!$B7,'Raw Data'!$B:$B,아이템별차트!N$2)</f>
        <v>5</v>
      </c>
      <c r="O7" s="16">
        <f>COUNTIFS('Raw Data'!$D:$D,아이템별차트!$C7,'Raw Data'!$A:$A,아이템별차트!$B7,'Raw Data'!$B:$B,아이템별차트!O$2)</f>
        <v>2</v>
      </c>
      <c r="P7" s="8">
        <f t="shared" si="0"/>
        <v>59</v>
      </c>
    </row>
    <row r="8" spans="1:16">
      <c r="A8" s="9">
        <f t="shared" ref="A8" si="2">A7</f>
        <v>3</v>
      </c>
      <c r="B8" s="9">
        <v>2023</v>
      </c>
      <c r="C8" s="9" t="str">
        <f>_xlfn.XLOOKUP($A8,'BACK DATA'!$G:$G,'BACK DATA'!$H:$H)</f>
        <v>TSH</v>
      </c>
      <c r="D8" s="17">
        <f>COUNTIFS('Raw Data'!$D:$D,아이템별차트!$C8,'Raw Data'!$A:$A,아이템별차트!$B8,'Raw Data'!$B:$B,아이템별차트!D$2)</f>
        <v>1</v>
      </c>
      <c r="E8" s="18">
        <f>COUNTIFS('Raw Data'!$D:$D,아이템별차트!$C8,'Raw Data'!$A:$A,아이템별차트!$B8,'Raw Data'!$B:$B,아이템별차트!E$2)</f>
        <v>3</v>
      </c>
      <c r="F8" s="18">
        <f>COUNTIFS('Raw Data'!$D:$D,아이템별차트!$C8,'Raw Data'!$A:$A,아이템별차트!$B8,'Raw Data'!$B:$B,아이템별차트!F$2)</f>
        <v>7</v>
      </c>
      <c r="G8" s="18">
        <f>COUNTIFS('Raw Data'!$D:$D,아이템별차트!$C8,'Raw Data'!$A:$A,아이템별차트!$B8,'Raw Data'!$B:$B,아이템별차트!G$2)</f>
        <v>1</v>
      </c>
      <c r="H8" s="18">
        <f>COUNTIFS('Raw Data'!$D:$D,아이템별차트!$C8,'Raw Data'!$A:$A,아이템별차트!$B8,'Raw Data'!$B:$B,아이템별차트!H$2)</f>
        <v>10</v>
      </c>
      <c r="I8" s="18">
        <f>COUNTIFS('Raw Data'!$D:$D,아이템별차트!$C8,'Raw Data'!$A:$A,아이템별차트!$B8,'Raw Data'!$B:$B,아이템별차트!I$2)</f>
        <v>2</v>
      </c>
      <c r="J8" s="18">
        <f>COUNTIFS('Raw Data'!$D:$D,아이템별차트!$C8,'Raw Data'!$A:$A,아이템별차트!$B8,'Raw Data'!$B:$B,아이템별차트!J$2)</f>
        <v>10</v>
      </c>
      <c r="K8" s="18">
        <f>COUNTIFS('Raw Data'!$D:$D,아이템별차트!$C8,'Raw Data'!$A:$A,아이템별차트!$B8,'Raw Data'!$B:$B,아이템별차트!K$2)</f>
        <v>7</v>
      </c>
      <c r="L8" s="18">
        <f>COUNTIFS('Raw Data'!$D:$D,아이템별차트!$C8,'Raw Data'!$A:$A,아이템별차트!$B8,'Raw Data'!$B:$B,아이템별차트!L$2)</f>
        <v>5</v>
      </c>
      <c r="M8" s="18">
        <f>COUNTIFS('Raw Data'!$D:$D,아이템별차트!$C8,'Raw Data'!$A:$A,아이템별차트!$B8,'Raw Data'!$B:$B,아이템별차트!M$2)</f>
        <v>7</v>
      </c>
      <c r="N8" s="18">
        <f>COUNTIFS('Raw Data'!$D:$D,아이템별차트!$C8,'Raw Data'!$A:$A,아이템별차트!$B8,'Raw Data'!$B:$B,아이템별차트!N$2)</f>
        <v>12</v>
      </c>
      <c r="O8" s="19">
        <f>COUNTIFS('Raw Data'!$D:$D,아이템별차트!$C8,'Raw Data'!$A:$A,아이템별차트!$B8,'Raw Data'!$B:$B,아이템별차트!O$2)</f>
        <v>16</v>
      </c>
      <c r="P8" s="10">
        <f t="shared" si="0"/>
        <v>81</v>
      </c>
    </row>
    <row r="9" spans="1:16">
      <c r="A9" s="7">
        <f t="shared" ref="A9" si="3">A7+1</f>
        <v>4</v>
      </c>
      <c r="B9" s="7">
        <v>2022</v>
      </c>
      <c r="C9" s="7" t="str">
        <f>_xlfn.XLOOKUP($A9,'BACK DATA'!$G:$G,'BACK DATA'!$H:$H)</f>
        <v>Vitamin D</v>
      </c>
      <c r="D9" s="14">
        <f>COUNTIFS('Raw Data'!$D:$D,아이템별차트!$C9,'Raw Data'!$A:$A,아이템별차트!$B9,'Raw Data'!$B:$B,아이템별차트!D$2)</f>
        <v>7</v>
      </c>
      <c r="E9" s="15">
        <f>COUNTIFS('Raw Data'!$D:$D,아이템별차트!$C9,'Raw Data'!$A:$A,아이템별차트!$B9,'Raw Data'!$B:$B,아이템별차트!E$2)</f>
        <v>4</v>
      </c>
      <c r="F9" s="15">
        <f>COUNTIFS('Raw Data'!$D:$D,아이템별차트!$C9,'Raw Data'!$A:$A,아이템별차트!$B9,'Raw Data'!$B:$B,아이템별차트!F$2)</f>
        <v>1</v>
      </c>
      <c r="G9" s="15">
        <f>COUNTIFS('Raw Data'!$D:$D,아이템별차트!$C9,'Raw Data'!$A:$A,아이템별차트!$B9,'Raw Data'!$B:$B,아이템별차트!G$2)</f>
        <v>0</v>
      </c>
      <c r="H9" s="15">
        <f>COUNTIFS('Raw Data'!$D:$D,아이템별차트!$C9,'Raw Data'!$A:$A,아이템별차트!$B9,'Raw Data'!$B:$B,아이템별차트!H$2)</f>
        <v>2</v>
      </c>
      <c r="I9" s="15">
        <f>COUNTIFS('Raw Data'!$D:$D,아이템별차트!$C9,'Raw Data'!$A:$A,아이템별차트!$B9,'Raw Data'!$B:$B,아이템별차트!I$2)</f>
        <v>4</v>
      </c>
      <c r="J9" s="15">
        <f>COUNTIFS('Raw Data'!$D:$D,아이템별차트!$C9,'Raw Data'!$A:$A,아이템별차트!$B9,'Raw Data'!$B:$B,아이템별차트!J$2)</f>
        <v>4</v>
      </c>
      <c r="K9" s="15">
        <f>COUNTIFS('Raw Data'!$D:$D,아이템별차트!$C9,'Raw Data'!$A:$A,아이템별차트!$B9,'Raw Data'!$B:$B,아이템별차트!K$2)</f>
        <v>4</v>
      </c>
      <c r="L9" s="15">
        <f>COUNTIFS('Raw Data'!$D:$D,아이템별차트!$C9,'Raw Data'!$A:$A,아이템별차트!$B9,'Raw Data'!$B:$B,아이템별차트!L$2)</f>
        <v>6</v>
      </c>
      <c r="M9" s="15">
        <f>COUNTIFS('Raw Data'!$D:$D,아이템별차트!$C9,'Raw Data'!$A:$A,아이템별차트!$B9,'Raw Data'!$B:$B,아이템별차트!M$2)</f>
        <v>5</v>
      </c>
      <c r="N9" s="15">
        <f>COUNTIFS('Raw Data'!$D:$D,아이템별차트!$C9,'Raw Data'!$A:$A,아이템별차트!$B9,'Raw Data'!$B:$B,아이템별차트!N$2)</f>
        <v>3</v>
      </c>
      <c r="O9" s="16">
        <f>COUNTIFS('Raw Data'!$D:$D,아이템별차트!$C9,'Raw Data'!$A:$A,아이템별차트!$B9,'Raw Data'!$B:$B,아이템별차트!O$2)</f>
        <v>4</v>
      </c>
      <c r="P9" s="8">
        <f t="shared" si="0"/>
        <v>44</v>
      </c>
    </row>
    <row r="10" spans="1:16">
      <c r="A10" s="9">
        <f t="shared" ref="A10" si="4">A9</f>
        <v>4</v>
      </c>
      <c r="B10" s="9">
        <v>2023</v>
      </c>
      <c r="C10" s="9" t="str">
        <f>_xlfn.XLOOKUP($A10,'BACK DATA'!$G:$G,'BACK DATA'!$H:$H)</f>
        <v>Vitamin D</v>
      </c>
      <c r="D10" s="17">
        <f>COUNTIFS('Raw Data'!$D:$D,아이템별차트!$C10,'Raw Data'!$A:$A,아이템별차트!$B10,'Raw Data'!$B:$B,아이템별차트!D$2)</f>
        <v>3</v>
      </c>
      <c r="E10" s="18">
        <f>COUNTIFS('Raw Data'!$D:$D,아이템별차트!$C10,'Raw Data'!$A:$A,아이템별차트!$B10,'Raw Data'!$B:$B,아이템별차트!E$2)</f>
        <v>5</v>
      </c>
      <c r="F10" s="18">
        <f>COUNTIFS('Raw Data'!$D:$D,아이템별차트!$C10,'Raw Data'!$A:$A,아이템별차트!$B10,'Raw Data'!$B:$B,아이템별차트!F$2)</f>
        <v>2</v>
      </c>
      <c r="G10" s="18">
        <f>COUNTIFS('Raw Data'!$D:$D,아이템별차트!$C10,'Raw Data'!$A:$A,아이템별차트!$B10,'Raw Data'!$B:$B,아이템별차트!G$2)</f>
        <v>2</v>
      </c>
      <c r="H10" s="18">
        <f>COUNTIFS('Raw Data'!$D:$D,아이템별차트!$C10,'Raw Data'!$A:$A,아이템별차트!$B10,'Raw Data'!$B:$B,아이템별차트!H$2)</f>
        <v>2</v>
      </c>
      <c r="I10" s="18">
        <f>COUNTIFS('Raw Data'!$D:$D,아이템별차트!$C10,'Raw Data'!$A:$A,아이템별차트!$B10,'Raw Data'!$B:$B,아이템별차트!I$2)</f>
        <v>5</v>
      </c>
      <c r="J10" s="18">
        <f>COUNTIFS('Raw Data'!$D:$D,아이템별차트!$C10,'Raw Data'!$A:$A,아이템별차트!$B10,'Raw Data'!$B:$B,아이템별차트!J$2)</f>
        <v>8</v>
      </c>
      <c r="K10" s="18">
        <f>COUNTIFS('Raw Data'!$D:$D,아이템별차트!$C10,'Raw Data'!$A:$A,아이템별차트!$B10,'Raw Data'!$B:$B,아이템별차트!K$2)</f>
        <v>6</v>
      </c>
      <c r="L10" s="18">
        <f>COUNTIFS('Raw Data'!$D:$D,아이템별차트!$C10,'Raw Data'!$A:$A,아이템별차트!$B10,'Raw Data'!$B:$B,아이템별차트!L$2)</f>
        <v>0</v>
      </c>
      <c r="M10" s="18">
        <f>COUNTIFS('Raw Data'!$D:$D,아이템별차트!$C10,'Raw Data'!$A:$A,아이템별차트!$B10,'Raw Data'!$B:$B,아이템별차트!M$2)</f>
        <v>4</v>
      </c>
      <c r="N10" s="18">
        <f>COUNTIFS('Raw Data'!$D:$D,아이템별차트!$C10,'Raw Data'!$A:$A,아이템별차트!$B10,'Raw Data'!$B:$B,아이템별차트!N$2)</f>
        <v>5</v>
      </c>
      <c r="O10" s="19">
        <f>COUNTIFS('Raw Data'!$D:$D,아이템별차트!$C10,'Raw Data'!$A:$A,아이템별차트!$B10,'Raw Data'!$B:$B,아이템별차트!O$2)</f>
        <v>2</v>
      </c>
      <c r="P10" s="10">
        <f t="shared" si="0"/>
        <v>44</v>
      </c>
    </row>
    <row r="11" spans="1:16">
      <c r="A11" s="7">
        <f t="shared" ref="A11" si="5">A9+1</f>
        <v>5</v>
      </c>
      <c r="B11" s="7">
        <v>2022</v>
      </c>
      <c r="C11" s="7" t="str">
        <f>_xlfn.XLOOKUP($A11,'BACK DATA'!$G:$G,'BACK DATA'!$H:$H)</f>
        <v>Free T4</v>
      </c>
      <c r="D11" s="14">
        <f>COUNTIFS('Raw Data'!$D:$D,아이템별차트!$C11,'Raw Data'!$A:$A,아이템별차트!$B11,'Raw Data'!$B:$B,아이템별차트!D$2)</f>
        <v>0</v>
      </c>
      <c r="E11" s="15">
        <f>COUNTIFS('Raw Data'!$D:$D,아이템별차트!$C11,'Raw Data'!$A:$A,아이템별차트!$B11,'Raw Data'!$B:$B,아이템별차트!E$2)</f>
        <v>0</v>
      </c>
      <c r="F11" s="15">
        <f>COUNTIFS('Raw Data'!$D:$D,아이템별차트!$C11,'Raw Data'!$A:$A,아이템별차트!$B11,'Raw Data'!$B:$B,아이템별차트!F$2)</f>
        <v>0</v>
      </c>
      <c r="G11" s="15">
        <f>COUNTIFS('Raw Data'!$D:$D,아이템별차트!$C11,'Raw Data'!$A:$A,아이템별차트!$B11,'Raw Data'!$B:$B,아이템별차트!G$2)</f>
        <v>0</v>
      </c>
      <c r="H11" s="15">
        <f>COUNTIFS('Raw Data'!$D:$D,아이템별차트!$C11,'Raw Data'!$A:$A,아이템별차트!$B11,'Raw Data'!$B:$B,아이템별차트!H$2)</f>
        <v>0</v>
      </c>
      <c r="I11" s="15">
        <f>COUNTIFS('Raw Data'!$D:$D,아이템별차트!$C11,'Raw Data'!$A:$A,아이템별차트!$B11,'Raw Data'!$B:$B,아이템별차트!I$2)</f>
        <v>0</v>
      </c>
      <c r="J11" s="15">
        <f>COUNTIFS('Raw Data'!$D:$D,아이템별차트!$C11,'Raw Data'!$A:$A,아이템별차트!$B11,'Raw Data'!$B:$B,아이템별차트!J$2)</f>
        <v>0</v>
      </c>
      <c r="K11" s="15">
        <f>COUNTIFS('Raw Data'!$D:$D,아이템별차트!$C11,'Raw Data'!$A:$A,아이템별차트!$B11,'Raw Data'!$B:$B,아이템별차트!K$2)</f>
        <v>0</v>
      </c>
      <c r="L11" s="15">
        <f>COUNTIFS('Raw Data'!$D:$D,아이템별차트!$C11,'Raw Data'!$A:$A,아이템별차트!$B11,'Raw Data'!$B:$B,아이템별차트!L$2)</f>
        <v>0</v>
      </c>
      <c r="M11" s="15">
        <f>COUNTIFS('Raw Data'!$D:$D,아이템별차트!$C11,'Raw Data'!$A:$A,아이템별차트!$B11,'Raw Data'!$B:$B,아이템별차트!M$2)</f>
        <v>0</v>
      </c>
      <c r="N11" s="15">
        <f>COUNTIFS('Raw Data'!$D:$D,아이템별차트!$C11,'Raw Data'!$A:$A,아이템별차트!$B11,'Raw Data'!$B:$B,아이템별차트!N$2)</f>
        <v>0</v>
      </c>
      <c r="O11" s="16">
        <f>COUNTIFS('Raw Data'!$D:$D,아이템별차트!$C11,'Raw Data'!$A:$A,아이템별차트!$B11,'Raw Data'!$B:$B,아이템별차트!O$2)</f>
        <v>0</v>
      </c>
      <c r="P11" s="8">
        <f t="shared" si="0"/>
        <v>0</v>
      </c>
    </row>
    <row r="12" spans="1:16">
      <c r="A12" s="9">
        <f t="shared" ref="A12" si="6">A11</f>
        <v>5</v>
      </c>
      <c r="B12" s="9">
        <v>2023</v>
      </c>
      <c r="C12" s="9" t="str">
        <f>_xlfn.XLOOKUP($A12,'BACK DATA'!$G:$G,'BACK DATA'!$H:$H)</f>
        <v>Free T4</v>
      </c>
      <c r="D12" s="17">
        <f>COUNTIFS('Raw Data'!$D:$D,아이템별차트!$C12,'Raw Data'!$A:$A,아이템별차트!$B12,'Raw Data'!$B:$B,아이템별차트!D$2)</f>
        <v>0</v>
      </c>
      <c r="E12" s="18">
        <f>COUNTIFS('Raw Data'!$D:$D,아이템별차트!$C12,'Raw Data'!$A:$A,아이템별차트!$B12,'Raw Data'!$B:$B,아이템별차트!E$2)</f>
        <v>0</v>
      </c>
      <c r="F12" s="18">
        <f>COUNTIFS('Raw Data'!$D:$D,아이템별차트!$C12,'Raw Data'!$A:$A,아이템별차트!$B12,'Raw Data'!$B:$B,아이템별차트!F$2)</f>
        <v>1</v>
      </c>
      <c r="G12" s="18">
        <f>COUNTIFS('Raw Data'!$D:$D,아이템별차트!$C12,'Raw Data'!$A:$A,아이템별차트!$B12,'Raw Data'!$B:$B,아이템별차트!G$2)</f>
        <v>0</v>
      </c>
      <c r="H12" s="18">
        <f>COUNTIFS('Raw Data'!$D:$D,아이템별차트!$C12,'Raw Data'!$A:$A,아이템별차트!$B12,'Raw Data'!$B:$B,아이템별차트!H$2)</f>
        <v>2</v>
      </c>
      <c r="I12" s="18">
        <f>COUNTIFS('Raw Data'!$D:$D,아이템별차트!$C12,'Raw Data'!$A:$A,아이템별차트!$B12,'Raw Data'!$B:$B,아이템별차트!I$2)</f>
        <v>1</v>
      </c>
      <c r="J12" s="18">
        <f>COUNTIFS('Raw Data'!$D:$D,아이템별차트!$C12,'Raw Data'!$A:$A,아이템별차트!$B12,'Raw Data'!$B:$B,아이템별차트!J$2)</f>
        <v>7</v>
      </c>
      <c r="K12" s="18">
        <f>COUNTIFS('Raw Data'!$D:$D,아이템별차트!$C12,'Raw Data'!$A:$A,아이템별차트!$B12,'Raw Data'!$B:$B,아이템별차트!K$2)</f>
        <v>5</v>
      </c>
      <c r="L12" s="18">
        <f>COUNTIFS('Raw Data'!$D:$D,아이템별차트!$C12,'Raw Data'!$A:$A,아이템별차트!$B12,'Raw Data'!$B:$B,아이템별차트!L$2)</f>
        <v>4</v>
      </c>
      <c r="M12" s="18">
        <f>COUNTIFS('Raw Data'!$D:$D,아이템별차트!$C12,'Raw Data'!$A:$A,아이템별차트!$B12,'Raw Data'!$B:$B,아이템별차트!M$2)</f>
        <v>10</v>
      </c>
      <c r="N12" s="18">
        <f>COUNTIFS('Raw Data'!$D:$D,아이템별차트!$C12,'Raw Data'!$A:$A,아이템별차트!$B12,'Raw Data'!$B:$B,아이템별차트!N$2)</f>
        <v>10</v>
      </c>
      <c r="O12" s="19">
        <f>COUNTIFS('Raw Data'!$D:$D,아이템별차트!$C12,'Raw Data'!$A:$A,아이템별차트!$B12,'Raw Data'!$B:$B,아이템별차트!O$2)</f>
        <v>8</v>
      </c>
      <c r="P12" s="10">
        <f t="shared" si="0"/>
        <v>48</v>
      </c>
    </row>
    <row r="13" spans="1:16">
      <c r="A13" s="7">
        <f t="shared" ref="A13" si="7">A11+1</f>
        <v>6</v>
      </c>
      <c r="B13" s="7">
        <v>2022</v>
      </c>
      <c r="C13" s="7" t="str">
        <f>_xlfn.XLOOKUP($A13,'BACK DATA'!$G:$G,'BACK DATA'!$H:$H)</f>
        <v>T4</v>
      </c>
      <c r="D13" s="14">
        <f>COUNTIFS('Raw Data'!$D:$D,아이템별차트!$C13,'Raw Data'!$A:$A,아이템별차트!$B13,'Raw Data'!$B:$B,아이템별차트!D$2)</f>
        <v>6</v>
      </c>
      <c r="E13" s="15">
        <f>COUNTIFS('Raw Data'!$D:$D,아이템별차트!$C13,'Raw Data'!$A:$A,아이템별차트!$B13,'Raw Data'!$B:$B,아이템별차트!E$2)</f>
        <v>3</v>
      </c>
      <c r="F13" s="15">
        <f>COUNTIFS('Raw Data'!$D:$D,아이템별차트!$C13,'Raw Data'!$A:$A,아이템별차트!$B13,'Raw Data'!$B:$B,아이템별차트!F$2)</f>
        <v>2</v>
      </c>
      <c r="G13" s="15">
        <f>COUNTIFS('Raw Data'!$D:$D,아이템별차트!$C13,'Raw Data'!$A:$A,아이템별차트!$B13,'Raw Data'!$B:$B,아이템별차트!G$2)</f>
        <v>5</v>
      </c>
      <c r="H13" s="15">
        <f>COUNTIFS('Raw Data'!$D:$D,아이템별차트!$C13,'Raw Data'!$A:$A,아이템별차트!$B13,'Raw Data'!$B:$B,아이템별차트!H$2)</f>
        <v>1</v>
      </c>
      <c r="I13" s="15">
        <f>COUNTIFS('Raw Data'!$D:$D,아이템별차트!$C13,'Raw Data'!$A:$A,아이템별차트!$B13,'Raw Data'!$B:$B,아이템별차트!I$2)</f>
        <v>5</v>
      </c>
      <c r="J13" s="15">
        <f>COUNTIFS('Raw Data'!$D:$D,아이템별차트!$C13,'Raw Data'!$A:$A,아이템별차트!$B13,'Raw Data'!$B:$B,아이템별차트!J$2)</f>
        <v>3</v>
      </c>
      <c r="K13" s="15">
        <f>COUNTIFS('Raw Data'!$D:$D,아이템별차트!$C13,'Raw Data'!$A:$A,아이템별차트!$B13,'Raw Data'!$B:$B,아이템별차트!K$2)</f>
        <v>3</v>
      </c>
      <c r="L13" s="15">
        <f>COUNTIFS('Raw Data'!$D:$D,아이템별차트!$C13,'Raw Data'!$A:$A,아이템별차트!$B13,'Raw Data'!$B:$B,아이템별차트!L$2)</f>
        <v>0</v>
      </c>
      <c r="M13" s="15">
        <f>COUNTIFS('Raw Data'!$D:$D,아이템별차트!$C13,'Raw Data'!$A:$A,아이템별차트!$B13,'Raw Data'!$B:$B,아이템별차트!M$2)</f>
        <v>5</v>
      </c>
      <c r="N13" s="15">
        <f>COUNTIFS('Raw Data'!$D:$D,아이템별차트!$C13,'Raw Data'!$A:$A,아이템별차트!$B13,'Raw Data'!$B:$B,아이템별차트!N$2)</f>
        <v>8</v>
      </c>
      <c r="O13" s="16">
        <f>COUNTIFS('Raw Data'!$D:$D,아이템별차트!$C13,'Raw Data'!$A:$A,아이템별차트!$B13,'Raw Data'!$B:$B,아이템별차트!O$2)</f>
        <v>0</v>
      </c>
      <c r="P13" s="8">
        <f t="shared" si="0"/>
        <v>41</v>
      </c>
    </row>
    <row r="14" spans="1:16">
      <c r="A14" s="9">
        <f t="shared" ref="A14" si="8">A13</f>
        <v>6</v>
      </c>
      <c r="B14" s="9">
        <v>2023</v>
      </c>
      <c r="C14" s="9" t="str">
        <f>_xlfn.XLOOKUP($A14,'BACK DATA'!$G:$G,'BACK DATA'!$H:$H)</f>
        <v>T4</v>
      </c>
      <c r="D14" s="17">
        <f>COUNTIFS('Raw Data'!$D:$D,아이템별차트!$C14,'Raw Data'!$A:$A,아이템별차트!$B14,'Raw Data'!$B:$B,아이템별차트!D$2)</f>
        <v>5</v>
      </c>
      <c r="E14" s="18">
        <f>COUNTIFS('Raw Data'!$D:$D,아이템별차트!$C14,'Raw Data'!$A:$A,아이템별차트!$B14,'Raw Data'!$B:$B,아이템별차트!E$2)</f>
        <v>4</v>
      </c>
      <c r="F14" s="18">
        <f>COUNTIFS('Raw Data'!$D:$D,아이템별차트!$C14,'Raw Data'!$A:$A,아이템별차트!$B14,'Raw Data'!$B:$B,아이템별차트!F$2)</f>
        <v>0</v>
      </c>
      <c r="G14" s="18">
        <f>COUNTIFS('Raw Data'!$D:$D,아이템별차트!$C14,'Raw Data'!$A:$A,아이템별차트!$B14,'Raw Data'!$B:$B,아이템별차트!G$2)</f>
        <v>0</v>
      </c>
      <c r="H14" s="18">
        <f>COUNTIFS('Raw Data'!$D:$D,아이템별차트!$C14,'Raw Data'!$A:$A,아이템별차트!$B14,'Raw Data'!$B:$B,아이템별차트!H$2)</f>
        <v>2</v>
      </c>
      <c r="I14" s="18">
        <f>COUNTIFS('Raw Data'!$D:$D,아이템별차트!$C14,'Raw Data'!$A:$A,아이템별차트!$B14,'Raw Data'!$B:$B,아이템별차트!I$2)</f>
        <v>0</v>
      </c>
      <c r="J14" s="18">
        <f>COUNTIFS('Raw Data'!$D:$D,아이템별차트!$C14,'Raw Data'!$A:$A,아이템별차트!$B14,'Raw Data'!$B:$B,아이템별차트!J$2)</f>
        <v>1</v>
      </c>
      <c r="K14" s="18">
        <f>COUNTIFS('Raw Data'!$D:$D,아이템별차트!$C14,'Raw Data'!$A:$A,아이템별차트!$B14,'Raw Data'!$B:$B,아이템별차트!K$2)</f>
        <v>1</v>
      </c>
      <c r="L14" s="18">
        <f>COUNTIFS('Raw Data'!$D:$D,아이템별차트!$C14,'Raw Data'!$A:$A,아이템별차트!$B14,'Raw Data'!$B:$B,아이템별차트!L$2)</f>
        <v>2</v>
      </c>
      <c r="M14" s="18">
        <f>COUNTIFS('Raw Data'!$D:$D,아이템별차트!$C14,'Raw Data'!$A:$A,아이템별차트!$B14,'Raw Data'!$B:$B,아이템별차트!M$2)</f>
        <v>6</v>
      </c>
      <c r="N14" s="18">
        <f>COUNTIFS('Raw Data'!$D:$D,아이템별차트!$C14,'Raw Data'!$A:$A,아이템별차트!$B14,'Raw Data'!$B:$B,아이템별차트!N$2)</f>
        <v>5</v>
      </c>
      <c r="O14" s="19">
        <f>COUNTIFS('Raw Data'!$D:$D,아이템별차트!$C14,'Raw Data'!$A:$A,아이템별차트!$B14,'Raw Data'!$B:$B,아이템별차트!O$2)</f>
        <v>1</v>
      </c>
      <c r="P14" s="10">
        <f t="shared" si="0"/>
        <v>27</v>
      </c>
    </row>
    <row r="15" spans="1:16">
      <c r="A15" s="7">
        <f t="shared" ref="A15" si="9">A13+1</f>
        <v>7</v>
      </c>
      <c r="B15" s="7">
        <v>2022</v>
      </c>
      <c r="C15" s="7" t="str">
        <f>_xlfn.XLOOKUP($A15,'BACK DATA'!$G:$G,'BACK DATA'!$H:$H)</f>
        <v>D-Dimer</v>
      </c>
      <c r="D15" s="14">
        <f>COUNTIFS('Raw Data'!$D:$D,아이템별차트!$C15,'Raw Data'!$A:$A,아이템별차트!$B15,'Raw Data'!$B:$B,아이템별차트!D$2)</f>
        <v>1</v>
      </c>
      <c r="E15" s="15">
        <f>COUNTIFS('Raw Data'!$D:$D,아이템별차트!$C15,'Raw Data'!$A:$A,아이템별차트!$B15,'Raw Data'!$B:$B,아이템별차트!E$2)</f>
        <v>6</v>
      </c>
      <c r="F15" s="15">
        <f>COUNTIFS('Raw Data'!$D:$D,아이템별차트!$C15,'Raw Data'!$A:$A,아이템별차트!$B15,'Raw Data'!$B:$B,아이템별차트!F$2)</f>
        <v>3</v>
      </c>
      <c r="G15" s="15">
        <f>COUNTIFS('Raw Data'!$D:$D,아이템별차트!$C15,'Raw Data'!$A:$A,아이템별차트!$B15,'Raw Data'!$B:$B,아이템별차트!G$2)</f>
        <v>2</v>
      </c>
      <c r="H15" s="15">
        <f>COUNTIFS('Raw Data'!$D:$D,아이템별차트!$C15,'Raw Data'!$A:$A,아이템별차트!$B15,'Raw Data'!$B:$B,아이템별차트!H$2)</f>
        <v>3</v>
      </c>
      <c r="I15" s="15">
        <f>COUNTIFS('Raw Data'!$D:$D,아이템별차트!$C15,'Raw Data'!$A:$A,아이템별차트!$B15,'Raw Data'!$B:$B,아이템별차트!I$2)</f>
        <v>1</v>
      </c>
      <c r="J15" s="15">
        <f>COUNTIFS('Raw Data'!$D:$D,아이템별차트!$C15,'Raw Data'!$A:$A,아이템별차트!$B15,'Raw Data'!$B:$B,아이템별차트!J$2)</f>
        <v>5</v>
      </c>
      <c r="K15" s="15">
        <f>COUNTIFS('Raw Data'!$D:$D,아이템별차트!$C15,'Raw Data'!$A:$A,아이템별차트!$B15,'Raw Data'!$B:$B,아이템별차트!K$2)</f>
        <v>9</v>
      </c>
      <c r="L15" s="15">
        <f>COUNTIFS('Raw Data'!$D:$D,아이템별차트!$C15,'Raw Data'!$A:$A,아이템별차트!$B15,'Raw Data'!$B:$B,아이템별차트!L$2)</f>
        <v>5</v>
      </c>
      <c r="M15" s="15">
        <f>COUNTIFS('Raw Data'!$D:$D,아이템별차트!$C15,'Raw Data'!$A:$A,아이템별차트!$B15,'Raw Data'!$B:$B,아이템별차트!M$2)</f>
        <v>4</v>
      </c>
      <c r="N15" s="15">
        <f>COUNTIFS('Raw Data'!$D:$D,아이템별차트!$C15,'Raw Data'!$A:$A,아이템별차트!$B15,'Raw Data'!$B:$B,아이템별차트!N$2)</f>
        <v>1</v>
      </c>
      <c r="O15" s="16">
        <f>COUNTIFS('Raw Data'!$D:$D,아이템별차트!$C15,'Raw Data'!$A:$A,아이템별차트!$B15,'Raw Data'!$B:$B,아이템별차트!O$2)</f>
        <v>0</v>
      </c>
      <c r="P15" s="8">
        <f t="shared" si="0"/>
        <v>40</v>
      </c>
    </row>
    <row r="16" spans="1:16">
      <c r="A16" s="9">
        <f t="shared" ref="A16" si="10">A15</f>
        <v>7</v>
      </c>
      <c r="B16" s="9">
        <v>2023</v>
      </c>
      <c r="C16" s="9" t="str">
        <f>_xlfn.XLOOKUP($A16,'BACK DATA'!$G:$G,'BACK DATA'!$H:$H)</f>
        <v>D-Dimer</v>
      </c>
      <c r="D16" s="17">
        <f>COUNTIFS('Raw Data'!$D:$D,아이템별차트!$C16,'Raw Data'!$A:$A,아이템별차트!$B16,'Raw Data'!$B:$B,아이템별차트!D$2)</f>
        <v>6</v>
      </c>
      <c r="E16" s="18">
        <f>COUNTIFS('Raw Data'!$D:$D,아이템별차트!$C16,'Raw Data'!$A:$A,아이템별차트!$B16,'Raw Data'!$B:$B,아이템별차트!E$2)</f>
        <v>3</v>
      </c>
      <c r="F16" s="18">
        <f>COUNTIFS('Raw Data'!$D:$D,아이템별차트!$C16,'Raw Data'!$A:$A,아이템별차트!$B16,'Raw Data'!$B:$B,아이템별차트!F$2)</f>
        <v>3</v>
      </c>
      <c r="G16" s="18">
        <f>COUNTIFS('Raw Data'!$D:$D,아이템별차트!$C16,'Raw Data'!$A:$A,아이템별차트!$B16,'Raw Data'!$B:$B,아이템별차트!G$2)</f>
        <v>1</v>
      </c>
      <c r="H16" s="18">
        <f>COUNTIFS('Raw Data'!$D:$D,아이템별차트!$C16,'Raw Data'!$A:$A,아이템별차트!$B16,'Raw Data'!$B:$B,아이템별차트!H$2)</f>
        <v>3</v>
      </c>
      <c r="I16" s="18">
        <f>COUNTIFS('Raw Data'!$D:$D,아이템별차트!$C16,'Raw Data'!$A:$A,아이템별차트!$B16,'Raw Data'!$B:$B,아이템별차트!I$2)</f>
        <v>1</v>
      </c>
      <c r="J16" s="18">
        <f>COUNTIFS('Raw Data'!$D:$D,아이템별차트!$C16,'Raw Data'!$A:$A,아이템별차트!$B16,'Raw Data'!$B:$B,아이템별차트!J$2)</f>
        <v>3</v>
      </c>
      <c r="K16" s="18">
        <f>COUNTIFS('Raw Data'!$D:$D,아이템별차트!$C16,'Raw Data'!$A:$A,아이템별차트!$B16,'Raw Data'!$B:$B,아이템별차트!K$2)</f>
        <v>4</v>
      </c>
      <c r="L16" s="18">
        <f>COUNTIFS('Raw Data'!$D:$D,아이템별차트!$C16,'Raw Data'!$A:$A,아이템별차트!$B16,'Raw Data'!$B:$B,아이템별차트!L$2)</f>
        <v>3</v>
      </c>
      <c r="M16" s="18">
        <f>COUNTIFS('Raw Data'!$D:$D,아이템별차트!$C16,'Raw Data'!$A:$A,아이템별차트!$B16,'Raw Data'!$B:$B,아이템별차트!M$2)</f>
        <v>4</v>
      </c>
      <c r="N16" s="18">
        <f>COUNTIFS('Raw Data'!$D:$D,아이템별차트!$C16,'Raw Data'!$A:$A,아이템별차트!$B16,'Raw Data'!$B:$B,아이템별차트!N$2)</f>
        <v>5</v>
      </c>
      <c r="O16" s="19">
        <f>COUNTIFS('Raw Data'!$D:$D,아이템별차트!$C16,'Raw Data'!$A:$A,아이템별차트!$B16,'Raw Data'!$B:$B,아이템별차트!O$2)</f>
        <v>1</v>
      </c>
      <c r="P16" s="10">
        <f t="shared" si="0"/>
        <v>37</v>
      </c>
    </row>
    <row r="17" spans="1:16">
      <c r="A17" s="7">
        <f t="shared" ref="A17" si="11">A15+1</f>
        <v>8</v>
      </c>
      <c r="B17" s="7">
        <v>2022</v>
      </c>
      <c r="C17" s="7" t="str">
        <f>_xlfn.XLOOKUP($A17,'BACK DATA'!$G:$G,'BACK DATA'!$H:$H)</f>
        <v>β-HCG</v>
      </c>
      <c r="D17" s="14">
        <f>COUNTIFS('Raw Data'!$D:$D,아이템별차트!$C17,'Raw Data'!$A:$A,아이템별차트!$B17,'Raw Data'!$B:$B,아이템별차트!D$2)</f>
        <v>2</v>
      </c>
      <c r="E17" s="15">
        <f>COUNTIFS('Raw Data'!$D:$D,아이템별차트!$C17,'Raw Data'!$A:$A,아이템별차트!$B17,'Raw Data'!$B:$B,아이템별차트!E$2)</f>
        <v>0</v>
      </c>
      <c r="F17" s="15">
        <f>COUNTIFS('Raw Data'!$D:$D,아이템별차트!$C17,'Raw Data'!$A:$A,아이템별차트!$B17,'Raw Data'!$B:$B,아이템별차트!F$2)</f>
        <v>1</v>
      </c>
      <c r="G17" s="15">
        <f>COUNTIFS('Raw Data'!$D:$D,아이템별차트!$C17,'Raw Data'!$A:$A,아이템별차트!$B17,'Raw Data'!$B:$B,아이템별차트!G$2)</f>
        <v>2</v>
      </c>
      <c r="H17" s="15">
        <f>COUNTIFS('Raw Data'!$D:$D,아이템별차트!$C17,'Raw Data'!$A:$A,아이템별차트!$B17,'Raw Data'!$B:$B,아이템별차트!H$2)</f>
        <v>1</v>
      </c>
      <c r="I17" s="15">
        <f>COUNTIFS('Raw Data'!$D:$D,아이템별차트!$C17,'Raw Data'!$A:$A,아이템별차트!$B17,'Raw Data'!$B:$B,아이템별차트!I$2)</f>
        <v>1</v>
      </c>
      <c r="J17" s="15">
        <f>COUNTIFS('Raw Data'!$D:$D,아이템별차트!$C17,'Raw Data'!$A:$A,아이템별차트!$B17,'Raw Data'!$B:$B,아이템별차트!J$2)</f>
        <v>0</v>
      </c>
      <c r="K17" s="15">
        <f>COUNTIFS('Raw Data'!$D:$D,아이템별차트!$C17,'Raw Data'!$A:$A,아이템별차트!$B17,'Raw Data'!$B:$B,아이템별차트!K$2)</f>
        <v>0</v>
      </c>
      <c r="L17" s="15">
        <f>COUNTIFS('Raw Data'!$D:$D,아이템별차트!$C17,'Raw Data'!$A:$A,아이템별차트!$B17,'Raw Data'!$B:$B,아이템별차트!L$2)</f>
        <v>2</v>
      </c>
      <c r="M17" s="15">
        <f>COUNTIFS('Raw Data'!$D:$D,아이템별차트!$C17,'Raw Data'!$A:$A,아이템별차트!$B17,'Raw Data'!$B:$B,아이템별차트!M$2)</f>
        <v>0</v>
      </c>
      <c r="N17" s="15">
        <f>COUNTIFS('Raw Data'!$D:$D,아이템별차트!$C17,'Raw Data'!$A:$A,아이템별차트!$B17,'Raw Data'!$B:$B,아이템별차트!N$2)</f>
        <v>0</v>
      </c>
      <c r="O17" s="16">
        <f>COUNTIFS('Raw Data'!$D:$D,아이템별차트!$C17,'Raw Data'!$A:$A,아이템별차트!$B17,'Raw Data'!$B:$B,아이템별차트!O$2)</f>
        <v>0</v>
      </c>
      <c r="P17" s="8">
        <f t="shared" si="0"/>
        <v>9</v>
      </c>
    </row>
    <row r="18" spans="1:16">
      <c r="A18" s="9">
        <f t="shared" ref="A18" si="12">A17</f>
        <v>8</v>
      </c>
      <c r="B18" s="9">
        <v>2023</v>
      </c>
      <c r="C18" s="9" t="str">
        <f>_xlfn.XLOOKUP($A18,'BACK DATA'!$G:$G,'BACK DATA'!$H:$H)</f>
        <v>β-HCG</v>
      </c>
      <c r="D18" s="17">
        <f>COUNTIFS('Raw Data'!$D:$D,아이템별차트!$C18,'Raw Data'!$A:$A,아이템별차트!$B18,'Raw Data'!$B:$B,아이템별차트!D$2)</f>
        <v>3</v>
      </c>
      <c r="E18" s="18">
        <f>COUNTIFS('Raw Data'!$D:$D,아이템별차트!$C18,'Raw Data'!$A:$A,아이템별차트!$B18,'Raw Data'!$B:$B,아이템별차트!E$2)</f>
        <v>2</v>
      </c>
      <c r="F18" s="18">
        <f>COUNTIFS('Raw Data'!$D:$D,아이템별차트!$C18,'Raw Data'!$A:$A,아이템별차트!$B18,'Raw Data'!$B:$B,아이템별차트!F$2)</f>
        <v>0</v>
      </c>
      <c r="G18" s="18">
        <f>COUNTIFS('Raw Data'!$D:$D,아이템별차트!$C18,'Raw Data'!$A:$A,아이템별차트!$B18,'Raw Data'!$B:$B,아이템별차트!G$2)</f>
        <v>1</v>
      </c>
      <c r="H18" s="18">
        <f>COUNTIFS('Raw Data'!$D:$D,아이템별차트!$C18,'Raw Data'!$A:$A,아이템별차트!$B18,'Raw Data'!$B:$B,아이템별차트!H$2)</f>
        <v>0</v>
      </c>
      <c r="I18" s="18">
        <f>COUNTIFS('Raw Data'!$D:$D,아이템별차트!$C18,'Raw Data'!$A:$A,아이템별차트!$B18,'Raw Data'!$B:$B,아이템별차트!I$2)</f>
        <v>2</v>
      </c>
      <c r="J18" s="18">
        <f>COUNTIFS('Raw Data'!$D:$D,아이템별차트!$C18,'Raw Data'!$A:$A,아이템별차트!$B18,'Raw Data'!$B:$B,아이템별차트!J$2)</f>
        <v>3</v>
      </c>
      <c r="K18" s="18">
        <f>COUNTIFS('Raw Data'!$D:$D,아이템별차트!$C18,'Raw Data'!$A:$A,아이템별차트!$B18,'Raw Data'!$B:$B,아이템별차트!K$2)</f>
        <v>1</v>
      </c>
      <c r="L18" s="18">
        <f>COUNTIFS('Raw Data'!$D:$D,아이템별차트!$C18,'Raw Data'!$A:$A,아이템별차트!$B18,'Raw Data'!$B:$B,아이템별차트!L$2)</f>
        <v>0</v>
      </c>
      <c r="M18" s="18">
        <f>COUNTIFS('Raw Data'!$D:$D,아이템별차트!$C18,'Raw Data'!$A:$A,아이템별차트!$B18,'Raw Data'!$B:$B,아이템별차트!M$2)</f>
        <v>4</v>
      </c>
      <c r="N18" s="18">
        <f>COUNTIFS('Raw Data'!$D:$D,아이템별차트!$C18,'Raw Data'!$A:$A,아이템별차트!$B18,'Raw Data'!$B:$B,아이템별차트!N$2)</f>
        <v>5</v>
      </c>
      <c r="O18" s="19">
        <f>COUNTIFS('Raw Data'!$D:$D,아이템별차트!$C18,'Raw Data'!$A:$A,아이템별차트!$B18,'Raw Data'!$B:$B,아이템별차트!O$2)</f>
        <v>0</v>
      </c>
      <c r="P18" s="10">
        <f t="shared" si="0"/>
        <v>21</v>
      </c>
    </row>
    <row r="19" spans="1:16">
      <c r="A19" s="7">
        <f t="shared" ref="A19" si="13">A17+1</f>
        <v>9</v>
      </c>
      <c r="B19" s="7">
        <v>2022</v>
      </c>
      <c r="C19" s="7" t="str">
        <f>_xlfn.XLOOKUP($A19,'BACK DATA'!$G:$G,'BACK DATA'!$H:$H)</f>
        <v>TSH Plus</v>
      </c>
      <c r="D19" s="14">
        <f>COUNTIFS('Raw Data'!$D:$D,아이템별차트!$C19,'Raw Data'!$A:$A,아이템별차트!$B19,'Raw Data'!$B:$B,아이템별차트!D$2)</f>
        <v>0</v>
      </c>
      <c r="E19" s="15">
        <f>COUNTIFS('Raw Data'!$D:$D,아이템별차트!$C19,'Raw Data'!$A:$A,아이템별차트!$B19,'Raw Data'!$B:$B,아이템별차트!E$2)</f>
        <v>0</v>
      </c>
      <c r="F19" s="15">
        <f>COUNTIFS('Raw Data'!$D:$D,아이템별차트!$C19,'Raw Data'!$A:$A,아이템별차트!$B19,'Raw Data'!$B:$B,아이템별차트!F$2)</f>
        <v>0</v>
      </c>
      <c r="G19" s="15">
        <f>COUNTIFS('Raw Data'!$D:$D,아이템별차트!$C19,'Raw Data'!$A:$A,아이템별차트!$B19,'Raw Data'!$B:$B,아이템별차트!G$2)</f>
        <v>0</v>
      </c>
      <c r="H19" s="15">
        <f>COUNTIFS('Raw Data'!$D:$D,아이템별차트!$C19,'Raw Data'!$A:$A,아이템별차트!$B19,'Raw Data'!$B:$B,아이템별차트!H$2)</f>
        <v>0</v>
      </c>
      <c r="I19" s="15">
        <f>COUNTIFS('Raw Data'!$D:$D,아이템별차트!$C19,'Raw Data'!$A:$A,아이템별차트!$B19,'Raw Data'!$B:$B,아이템별차트!I$2)</f>
        <v>0</v>
      </c>
      <c r="J19" s="15">
        <f>COUNTIFS('Raw Data'!$D:$D,아이템별차트!$C19,'Raw Data'!$A:$A,아이템별차트!$B19,'Raw Data'!$B:$B,아이템별차트!J$2)</f>
        <v>0</v>
      </c>
      <c r="K19" s="15">
        <f>COUNTIFS('Raw Data'!$D:$D,아이템별차트!$C19,'Raw Data'!$A:$A,아이템별차트!$B19,'Raw Data'!$B:$B,아이템별차트!K$2)</f>
        <v>0</v>
      </c>
      <c r="L19" s="15">
        <f>COUNTIFS('Raw Data'!$D:$D,아이템별차트!$C19,'Raw Data'!$A:$A,아이템별차트!$B19,'Raw Data'!$B:$B,아이템별차트!L$2)</f>
        <v>0</v>
      </c>
      <c r="M19" s="15">
        <f>COUNTIFS('Raw Data'!$D:$D,아이템별차트!$C19,'Raw Data'!$A:$A,아이템별차트!$B19,'Raw Data'!$B:$B,아이템별차트!M$2)</f>
        <v>0</v>
      </c>
      <c r="N19" s="15">
        <f>COUNTIFS('Raw Data'!$D:$D,아이템별차트!$C19,'Raw Data'!$A:$A,아이템별차트!$B19,'Raw Data'!$B:$B,아이템별차트!N$2)</f>
        <v>1</v>
      </c>
      <c r="O19" s="16">
        <f>COUNTIFS('Raw Data'!$D:$D,아이템별차트!$C19,'Raw Data'!$A:$A,아이템별차트!$B19,'Raw Data'!$B:$B,아이템별차트!O$2)</f>
        <v>0</v>
      </c>
      <c r="P19" s="8">
        <f t="shared" si="0"/>
        <v>1</v>
      </c>
    </row>
    <row r="20" spans="1:16">
      <c r="A20" s="9">
        <f t="shared" ref="A20" si="14">A19</f>
        <v>9</v>
      </c>
      <c r="B20" s="9">
        <v>2023</v>
      </c>
      <c r="C20" s="9" t="str">
        <f>_xlfn.XLOOKUP($A20,'BACK DATA'!$G:$G,'BACK DATA'!$H:$H)</f>
        <v>TSH Plus</v>
      </c>
      <c r="D20" s="17">
        <f>COUNTIFS('Raw Data'!$D:$D,아이템별차트!$C20,'Raw Data'!$A:$A,아이템별차트!$B20,'Raw Data'!$B:$B,아이템별차트!D$2)</f>
        <v>0</v>
      </c>
      <c r="E20" s="18">
        <f>COUNTIFS('Raw Data'!$D:$D,아이템별차트!$C20,'Raw Data'!$A:$A,아이템별차트!$B20,'Raw Data'!$B:$B,아이템별차트!E$2)</f>
        <v>1</v>
      </c>
      <c r="F20" s="18">
        <f>COUNTIFS('Raw Data'!$D:$D,아이템별차트!$C20,'Raw Data'!$A:$A,아이템별차트!$B20,'Raw Data'!$B:$B,아이템별차트!F$2)</f>
        <v>2</v>
      </c>
      <c r="G20" s="18">
        <f>COUNTIFS('Raw Data'!$D:$D,아이템별차트!$C20,'Raw Data'!$A:$A,아이템별차트!$B20,'Raw Data'!$B:$B,아이템별차트!G$2)</f>
        <v>1</v>
      </c>
      <c r="H20" s="18">
        <f>COUNTIFS('Raw Data'!$D:$D,아이템별차트!$C20,'Raw Data'!$A:$A,아이템별차트!$B20,'Raw Data'!$B:$B,아이템별차트!H$2)</f>
        <v>1</v>
      </c>
      <c r="I20" s="18">
        <f>COUNTIFS('Raw Data'!$D:$D,아이템별차트!$C20,'Raw Data'!$A:$A,아이템별차트!$B20,'Raw Data'!$B:$B,아이템별차트!I$2)</f>
        <v>2</v>
      </c>
      <c r="J20" s="18">
        <f>COUNTIFS('Raw Data'!$D:$D,아이템별차트!$C20,'Raw Data'!$A:$A,아이템별차트!$B20,'Raw Data'!$B:$B,아이템별차트!J$2)</f>
        <v>4</v>
      </c>
      <c r="K20" s="18">
        <f>COUNTIFS('Raw Data'!$D:$D,아이템별차트!$C20,'Raw Data'!$A:$A,아이템별차트!$B20,'Raw Data'!$B:$B,아이템별차트!K$2)</f>
        <v>2</v>
      </c>
      <c r="L20" s="18">
        <f>COUNTIFS('Raw Data'!$D:$D,아이템별차트!$C20,'Raw Data'!$A:$A,아이템별차트!$B20,'Raw Data'!$B:$B,아이템별차트!L$2)</f>
        <v>1</v>
      </c>
      <c r="M20" s="18">
        <f>COUNTIFS('Raw Data'!$D:$D,아이템별차트!$C20,'Raw Data'!$A:$A,아이템별차트!$B20,'Raw Data'!$B:$B,아이템별차트!M$2)</f>
        <v>5</v>
      </c>
      <c r="N20" s="18">
        <f>COUNTIFS('Raw Data'!$D:$D,아이템별차트!$C20,'Raw Data'!$A:$A,아이템별차트!$B20,'Raw Data'!$B:$B,아이템별차트!N$2)</f>
        <v>4</v>
      </c>
      <c r="O20" s="19">
        <f>COUNTIFS('Raw Data'!$D:$D,아이템별차트!$C20,'Raw Data'!$A:$A,아이템별차트!$B20,'Raw Data'!$B:$B,아이템별차트!O$2)</f>
        <v>3</v>
      </c>
      <c r="P20" s="10">
        <f t="shared" si="0"/>
        <v>26</v>
      </c>
    </row>
    <row r="21" spans="1:16">
      <c r="A21" s="7">
        <f t="shared" ref="A21" si="15">A19+1</f>
        <v>10</v>
      </c>
      <c r="B21" s="7">
        <v>2022</v>
      </c>
      <c r="C21" s="7" t="str">
        <f>_xlfn.XLOOKUP($A21,'BACK DATA'!$G:$G,'BACK DATA'!$H:$H)</f>
        <v>Dengue NS1 Ag</v>
      </c>
      <c r="D21" s="14">
        <f>COUNTIFS('Raw Data'!$D:$D,아이템별차트!$C21,'Raw Data'!$A:$A,아이템별차트!$B21,'Raw Data'!$B:$B,아이템별차트!D$2)</f>
        <v>0</v>
      </c>
      <c r="E21" s="15">
        <f>COUNTIFS('Raw Data'!$D:$D,아이템별차트!$C21,'Raw Data'!$A:$A,아이템별차트!$B21,'Raw Data'!$B:$B,아이템별차트!E$2)</f>
        <v>0</v>
      </c>
      <c r="F21" s="15">
        <f>COUNTIFS('Raw Data'!$D:$D,아이템별차트!$C21,'Raw Data'!$A:$A,아이템별차트!$B21,'Raw Data'!$B:$B,아이템별차트!F$2)</f>
        <v>0</v>
      </c>
      <c r="G21" s="15">
        <f>COUNTIFS('Raw Data'!$D:$D,아이템별차트!$C21,'Raw Data'!$A:$A,아이템별차트!$B21,'Raw Data'!$B:$B,아이템별차트!G$2)</f>
        <v>0</v>
      </c>
      <c r="H21" s="15">
        <f>COUNTIFS('Raw Data'!$D:$D,아이템별차트!$C21,'Raw Data'!$A:$A,아이템별차트!$B21,'Raw Data'!$B:$B,아이템별차트!H$2)</f>
        <v>0</v>
      </c>
      <c r="I21" s="15">
        <f>COUNTIFS('Raw Data'!$D:$D,아이템별차트!$C21,'Raw Data'!$A:$A,아이템별차트!$B21,'Raw Data'!$B:$B,아이템별차트!I$2)</f>
        <v>0</v>
      </c>
      <c r="J21" s="15">
        <f>COUNTIFS('Raw Data'!$D:$D,아이템별차트!$C21,'Raw Data'!$A:$A,아이템별차트!$B21,'Raw Data'!$B:$B,아이템별차트!J$2)</f>
        <v>1</v>
      </c>
      <c r="K21" s="15">
        <f>COUNTIFS('Raw Data'!$D:$D,아이템별차트!$C21,'Raw Data'!$A:$A,아이템별차트!$B21,'Raw Data'!$B:$B,아이템별차트!K$2)</f>
        <v>1</v>
      </c>
      <c r="L21" s="15">
        <f>COUNTIFS('Raw Data'!$D:$D,아이템별차트!$C21,'Raw Data'!$A:$A,아이템별차트!$B21,'Raw Data'!$B:$B,아이템별차트!L$2)</f>
        <v>2</v>
      </c>
      <c r="M21" s="15">
        <f>COUNTIFS('Raw Data'!$D:$D,아이템별차트!$C21,'Raw Data'!$A:$A,아이템별차트!$B21,'Raw Data'!$B:$B,아이템별차트!M$2)</f>
        <v>0</v>
      </c>
      <c r="N21" s="15">
        <f>COUNTIFS('Raw Data'!$D:$D,아이템별차트!$C21,'Raw Data'!$A:$A,아이템별차트!$B21,'Raw Data'!$B:$B,아이템별차트!N$2)</f>
        <v>0</v>
      </c>
      <c r="O21" s="16">
        <f>COUNTIFS('Raw Data'!$D:$D,아이템별차트!$C21,'Raw Data'!$A:$A,아이템별차트!$B21,'Raw Data'!$B:$B,아이템별차트!O$2)</f>
        <v>0</v>
      </c>
      <c r="P21" s="8">
        <f t="shared" si="0"/>
        <v>4</v>
      </c>
    </row>
    <row r="22" spans="1:16">
      <c r="A22" s="9">
        <f t="shared" ref="A22" si="16">A21</f>
        <v>10</v>
      </c>
      <c r="B22" s="9">
        <v>2023</v>
      </c>
      <c r="C22" s="9" t="str">
        <f>_xlfn.XLOOKUP($A22,'BACK DATA'!$G:$G,'BACK DATA'!$H:$H)</f>
        <v>Dengue NS1 Ag</v>
      </c>
      <c r="D22" s="17">
        <f>COUNTIFS('Raw Data'!$D:$D,아이템별차트!$C22,'Raw Data'!$A:$A,아이템별차트!$B22,'Raw Data'!$B:$B,아이템별차트!D$2)</f>
        <v>0</v>
      </c>
      <c r="E22" s="18">
        <f>COUNTIFS('Raw Data'!$D:$D,아이템별차트!$C22,'Raw Data'!$A:$A,아이템별차트!$B22,'Raw Data'!$B:$B,아이템별차트!E$2)</f>
        <v>0</v>
      </c>
      <c r="F22" s="18">
        <f>COUNTIFS('Raw Data'!$D:$D,아이템별차트!$C22,'Raw Data'!$A:$A,아이템별차트!$B22,'Raw Data'!$B:$B,아이템별차트!F$2)</f>
        <v>0</v>
      </c>
      <c r="G22" s="18">
        <f>COUNTIFS('Raw Data'!$D:$D,아이템별차트!$C22,'Raw Data'!$A:$A,아이템별차트!$B22,'Raw Data'!$B:$B,아이템별차트!G$2)</f>
        <v>0</v>
      </c>
      <c r="H22" s="18">
        <f>COUNTIFS('Raw Data'!$D:$D,아이템별차트!$C22,'Raw Data'!$A:$A,아이템별차트!$B22,'Raw Data'!$B:$B,아이템별차트!H$2)</f>
        <v>0</v>
      </c>
      <c r="I22" s="18">
        <f>COUNTIFS('Raw Data'!$D:$D,아이템별차트!$C22,'Raw Data'!$A:$A,아이템별차트!$B22,'Raw Data'!$B:$B,아이템별차트!I$2)</f>
        <v>1</v>
      </c>
      <c r="J22" s="18">
        <f>COUNTIFS('Raw Data'!$D:$D,아이템별차트!$C22,'Raw Data'!$A:$A,아이템별차트!$B22,'Raw Data'!$B:$B,아이템별차트!J$2)</f>
        <v>1</v>
      </c>
      <c r="K22" s="18">
        <f>COUNTIFS('Raw Data'!$D:$D,아이템별차트!$C22,'Raw Data'!$A:$A,아이템별차트!$B22,'Raw Data'!$B:$B,아이템별차트!K$2)</f>
        <v>1</v>
      </c>
      <c r="L22" s="18">
        <f>COUNTIFS('Raw Data'!$D:$D,아이템별차트!$C22,'Raw Data'!$A:$A,아이템별차트!$B22,'Raw Data'!$B:$B,아이템별차트!L$2)</f>
        <v>0</v>
      </c>
      <c r="M22" s="18">
        <f>COUNTIFS('Raw Data'!$D:$D,아이템별차트!$C22,'Raw Data'!$A:$A,아이템별차트!$B22,'Raw Data'!$B:$B,아이템별차트!M$2)</f>
        <v>0</v>
      </c>
      <c r="N22" s="18">
        <f>COUNTIFS('Raw Data'!$D:$D,아이템별차트!$C22,'Raw Data'!$A:$A,아이템별차트!$B22,'Raw Data'!$B:$B,아이템별차트!N$2)</f>
        <v>2</v>
      </c>
      <c r="O22" s="19">
        <f>COUNTIFS('Raw Data'!$D:$D,아이템별차트!$C22,'Raw Data'!$A:$A,아이템별차트!$B22,'Raw Data'!$B:$B,아이템별차트!O$2)</f>
        <v>1</v>
      </c>
      <c r="P22" s="10">
        <f t="shared" si="0"/>
        <v>6</v>
      </c>
    </row>
    <row r="23" spans="1:16">
      <c r="A23" s="7">
        <f t="shared" ref="A23" si="17">A21+1</f>
        <v>11</v>
      </c>
      <c r="B23" s="7">
        <v>2022</v>
      </c>
      <c r="C23" s="7" t="str">
        <f>_xlfn.XLOOKUP($A23,'BACK DATA'!$G:$G,'BACK DATA'!$H:$H)</f>
        <v>NT-proBNP</v>
      </c>
      <c r="D23" s="14">
        <f>COUNTIFS('Raw Data'!$D:$D,아이템별차트!$C23,'Raw Data'!$A:$A,아이템별차트!$B23,'Raw Data'!$B:$B,아이템별차트!D$2)</f>
        <v>5</v>
      </c>
      <c r="E23" s="15">
        <f>COUNTIFS('Raw Data'!$D:$D,아이템별차트!$C23,'Raw Data'!$A:$A,아이템별차트!$B23,'Raw Data'!$B:$B,아이템별차트!E$2)</f>
        <v>2</v>
      </c>
      <c r="F23" s="15">
        <f>COUNTIFS('Raw Data'!$D:$D,아이템별차트!$C23,'Raw Data'!$A:$A,아이템별차트!$B23,'Raw Data'!$B:$B,아이템별차트!F$2)</f>
        <v>0</v>
      </c>
      <c r="G23" s="15">
        <f>COUNTIFS('Raw Data'!$D:$D,아이템별차트!$C23,'Raw Data'!$A:$A,아이템별차트!$B23,'Raw Data'!$B:$B,아이템별차트!G$2)</f>
        <v>1</v>
      </c>
      <c r="H23" s="15">
        <f>COUNTIFS('Raw Data'!$D:$D,아이템별차트!$C23,'Raw Data'!$A:$A,아이템별차트!$B23,'Raw Data'!$B:$B,아이템별차트!H$2)</f>
        <v>2</v>
      </c>
      <c r="I23" s="15">
        <f>COUNTIFS('Raw Data'!$D:$D,아이템별차트!$C23,'Raw Data'!$A:$A,아이템별차트!$B23,'Raw Data'!$B:$B,아이템별차트!I$2)</f>
        <v>0</v>
      </c>
      <c r="J23" s="15">
        <f>COUNTIFS('Raw Data'!$D:$D,아이템별차트!$C23,'Raw Data'!$A:$A,아이템별차트!$B23,'Raw Data'!$B:$B,아이템별차트!J$2)</f>
        <v>2</v>
      </c>
      <c r="K23" s="15">
        <f>COUNTIFS('Raw Data'!$D:$D,아이템별차트!$C23,'Raw Data'!$A:$A,아이템별차트!$B23,'Raw Data'!$B:$B,아이템별차트!K$2)</f>
        <v>3</v>
      </c>
      <c r="L23" s="15">
        <f>COUNTIFS('Raw Data'!$D:$D,아이템별차트!$C23,'Raw Data'!$A:$A,아이템별차트!$B23,'Raw Data'!$B:$B,아이템별차트!L$2)</f>
        <v>2</v>
      </c>
      <c r="M23" s="15">
        <f>COUNTIFS('Raw Data'!$D:$D,아이템별차트!$C23,'Raw Data'!$A:$A,아이템별차트!$B23,'Raw Data'!$B:$B,아이템별차트!M$2)</f>
        <v>1</v>
      </c>
      <c r="N23" s="15">
        <f>COUNTIFS('Raw Data'!$D:$D,아이템별차트!$C23,'Raw Data'!$A:$A,아이템별차트!$B23,'Raw Data'!$B:$B,아이템별차트!N$2)</f>
        <v>0</v>
      </c>
      <c r="O23" s="16">
        <f>COUNTIFS('Raw Data'!$D:$D,아이템별차트!$C23,'Raw Data'!$A:$A,아이템별차트!$B23,'Raw Data'!$B:$B,아이템별차트!O$2)</f>
        <v>1</v>
      </c>
      <c r="P23" s="8">
        <f t="shared" si="0"/>
        <v>19</v>
      </c>
    </row>
    <row r="24" spans="1:16">
      <c r="A24" s="9">
        <f t="shared" ref="A24" si="18">A23</f>
        <v>11</v>
      </c>
      <c r="B24" s="9">
        <v>2023</v>
      </c>
      <c r="C24" s="9" t="str">
        <f>_xlfn.XLOOKUP($A24,'BACK DATA'!$G:$G,'BACK DATA'!$H:$H)</f>
        <v>NT-proBNP</v>
      </c>
      <c r="D24" s="17">
        <f>COUNTIFS('Raw Data'!$D:$D,아이템별차트!$C24,'Raw Data'!$A:$A,아이템별차트!$B24,'Raw Data'!$B:$B,아이템별차트!D$2)</f>
        <v>4</v>
      </c>
      <c r="E24" s="18">
        <f>COUNTIFS('Raw Data'!$D:$D,아이템별차트!$C24,'Raw Data'!$A:$A,아이템별차트!$B24,'Raw Data'!$B:$B,아이템별차트!E$2)</f>
        <v>1</v>
      </c>
      <c r="F24" s="18">
        <f>COUNTIFS('Raw Data'!$D:$D,아이템별차트!$C24,'Raw Data'!$A:$A,아이템별차트!$B24,'Raw Data'!$B:$B,아이템별차트!F$2)</f>
        <v>3</v>
      </c>
      <c r="G24" s="18">
        <f>COUNTIFS('Raw Data'!$D:$D,아이템별차트!$C24,'Raw Data'!$A:$A,아이템별차트!$B24,'Raw Data'!$B:$B,아이템별차트!G$2)</f>
        <v>0</v>
      </c>
      <c r="H24" s="18">
        <f>COUNTIFS('Raw Data'!$D:$D,아이템별차트!$C24,'Raw Data'!$A:$A,아이템별차트!$B24,'Raw Data'!$B:$B,아이템별차트!H$2)</f>
        <v>1</v>
      </c>
      <c r="I24" s="18">
        <f>COUNTIFS('Raw Data'!$D:$D,아이템별차트!$C24,'Raw Data'!$A:$A,아이템별차트!$B24,'Raw Data'!$B:$B,아이템별차트!I$2)</f>
        <v>3</v>
      </c>
      <c r="J24" s="18">
        <f>COUNTIFS('Raw Data'!$D:$D,아이템별차트!$C24,'Raw Data'!$A:$A,아이템별차트!$B24,'Raw Data'!$B:$B,아이템별차트!J$2)</f>
        <v>1</v>
      </c>
      <c r="K24" s="18">
        <f>COUNTIFS('Raw Data'!$D:$D,아이템별차트!$C24,'Raw Data'!$A:$A,아이템별차트!$B24,'Raw Data'!$B:$B,아이템별차트!K$2)</f>
        <v>5</v>
      </c>
      <c r="L24" s="18">
        <f>COUNTIFS('Raw Data'!$D:$D,아이템별차트!$C24,'Raw Data'!$A:$A,아이템별차트!$B24,'Raw Data'!$B:$B,아이템별차트!L$2)</f>
        <v>1</v>
      </c>
      <c r="M24" s="18">
        <f>COUNTIFS('Raw Data'!$D:$D,아이템별차트!$C24,'Raw Data'!$A:$A,아이템별차트!$B24,'Raw Data'!$B:$B,아이템별차트!M$2)</f>
        <v>4</v>
      </c>
      <c r="N24" s="18">
        <f>COUNTIFS('Raw Data'!$D:$D,아이템별차트!$C24,'Raw Data'!$A:$A,아이템별차트!$B24,'Raw Data'!$B:$B,아이템별차트!N$2)</f>
        <v>8</v>
      </c>
      <c r="O24" s="19">
        <f>COUNTIFS('Raw Data'!$D:$D,아이템별차트!$C24,'Raw Data'!$A:$A,아이템별차트!$B24,'Raw Data'!$B:$B,아이템별차트!O$2)</f>
        <v>5</v>
      </c>
      <c r="P24" s="10">
        <f t="shared" si="0"/>
        <v>36</v>
      </c>
    </row>
    <row r="25" spans="1:16">
      <c r="A25" s="7">
        <f t="shared" ref="A25" si="19">A23+1</f>
        <v>12</v>
      </c>
      <c r="B25" s="7">
        <v>2022</v>
      </c>
      <c r="C25" s="7" t="str">
        <f>_xlfn.XLOOKUP($A25,'BACK DATA'!$G:$G,'BACK DATA'!$H:$H)</f>
        <v>Calprotectin</v>
      </c>
      <c r="D25" s="14">
        <f>COUNTIFS('Raw Data'!$D:$D,아이템별차트!$C25,'Raw Data'!$A:$A,아이템별차트!$B25,'Raw Data'!$B:$B,아이템별차트!D$2)</f>
        <v>0</v>
      </c>
      <c r="E25" s="15">
        <f>COUNTIFS('Raw Data'!$D:$D,아이템별차트!$C25,'Raw Data'!$A:$A,아이템별차트!$B25,'Raw Data'!$B:$B,아이템별차트!E$2)</f>
        <v>0</v>
      </c>
      <c r="F25" s="15">
        <f>COUNTIFS('Raw Data'!$D:$D,아이템별차트!$C25,'Raw Data'!$A:$A,아이템별차트!$B25,'Raw Data'!$B:$B,아이템별차트!F$2)</f>
        <v>0</v>
      </c>
      <c r="G25" s="15">
        <f>COUNTIFS('Raw Data'!$D:$D,아이템별차트!$C25,'Raw Data'!$A:$A,아이템별차트!$B25,'Raw Data'!$B:$B,아이템별차트!G$2)</f>
        <v>1</v>
      </c>
      <c r="H25" s="15">
        <f>COUNTIFS('Raw Data'!$D:$D,아이템별차트!$C25,'Raw Data'!$A:$A,아이템별차트!$B25,'Raw Data'!$B:$B,아이템별차트!H$2)</f>
        <v>1</v>
      </c>
      <c r="I25" s="15">
        <f>COUNTIFS('Raw Data'!$D:$D,아이템별차트!$C25,'Raw Data'!$A:$A,아이템별차트!$B25,'Raw Data'!$B:$B,아이템별차트!I$2)</f>
        <v>0</v>
      </c>
      <c r="J25" s="15">
        <f>COUNTIFS('Raw Data'!$D:$D,아이템별차트!$C25,'Raw Data'!$A:$A,아이템별차트!$B25,'Raw Data'!$B:$B,아이템별차트!J$2)</f>
        <v>1</v>
      </c>
      <c r="K25" s="15">
        <f>COUNTIFS('Raw Data'!$D:$D,아이템별차트!$C25,'Raw Data'!$A:$A,아이템별차트!$B25,'Raw Data'!$B:$B,아이템별차트!K$2)</f>
        <v>2</v>
      </c>
      <c r="L25" s="15">
        <f>COUNTIFS('Raw Data'!$D:$D,아이템별차트!$C25,'Raw Data'!$A:$A,아이템별차트!$B25,'Raw Data'!$B:$B,아이템별차트!L$2)</f>
        <v>1</v>
      </c>
      <c r="M25" s="15">
        <f>COUNTIFS('Raw Data'!$D:$D,아이템별차트!$C25,'Raw Data'!$A:$A,아이템별차트!$B25,'Raw Data'!$B:$B,아이템별차트!M$2)</f>
        <v>1</v>
      </c>
      <c r="N25" s="15">
        <f>COUNTIFS('Raw Data'!$D:$D,아이템별차트!$C25,'Raw Data'!$A:$A,아이템별차트!$B25,'Raw Data'!$B:$B,아이템별차트!N$2)</f>
        <v>2</v>
      </c>
      <c r="O25" s="16">
        <f>COUNTIFS('Raw Data'!$D:$D,아이템별차트!$C25,'Raw Data'!$A:$A,아이템별차트!$B25,'Raw Data'!$B:$B,아이템별차트!O$2)</f>
        <v>0</v>
      </c>
      <c r="P25" s="8">
        <f t="shared" si="0"/>
        <v>9</v>
      </c>
    </row>
    <row r="26" spans="1:16">
      <c r="A26" s="9">
        <f t="shared" ref="A26" si="20">A25</f>
        <v>12</v>
      </c>
      <c r="B26" s="9">
        <v>2023</v>
      </c>
      <c r="C26" s="9" t="str">
        <f>_xlfn.XLOOKUP($A26,'BACK DATA'!$G:$G,'BACK DATA'!$H:$H)</f>
        <v>Calprotectin</v>
      </c>
      <c r="D26" s="17">
        <f>COUNTIFS('Raw Data'!$D:$D,아이템별차트!$C26,'Raw Data'!$A:$A,아이템별차트!$B26,'Raw Data'!$B:$B,아이템별차트!D$2)</f>
        <v>4</v>
      </c>
      <c r="E26" s="18">
        <f>COUNTIFS('Raw Data'!$D:$D,아이템별차트!$C26,'Raw Data'!$A:$A,아이템별차트!$B26,'Raw Data'!$B:$B,아이템별차트!E$2)</f>
        <v>2</v>
      </c>
      <c r="F26" s="18">
        <f>COUNTIFS('Raw Data'!$D:$D,아이템별차트!$C26,'Raw Data'!$A:$A,아이템별차트!$B26,'Raw Data'!$B:$B,아이템별차트!F$2)</f>
        <v>0</v>
      </c>
      <c r="G26" s="18">
        <f>COUNTIFS('Raw Data'!$D:$D,아이템별차트!$C26,'Raw Data'!$A:$A,아이템별차트!$B26,'Raw Data'!$B:$B,아이템별차트!G$2)</f>
        <v>1</v>
      </c>
      <c r="H26" s="18">
        <f>COUNTIFS('Raw Data'!$D:$D,아이템별차트!$C26,'Raw Data'!$A:$A,아이템별차트!$B26,'Raw Data'!$B:$B,아이템별차트!H$2)</f>
        <v>0</v>
      </c>
      <c r="I26" s="18">
        <f>COUNTIFS('Raw Data'!$D:$D,아이템별차트!$C26,'Raw Data'!$A:$A,아이템별차트!$B26,'Raw Data'!$B:$B,아이템별차트!I$2)</f>
        <v>0</v>
      </c>
      <c r="J26" s="18">
        <f>COUNTIFS('Raw Data'!$D:$D,아이템별차트!$C26,'Raw Data'!$A:$A,아이템별차트!$B26,'Raw Data'!$B:$B,아이템별차트!J$2)</f>
        <v>1</v>
      </c>
      <c r="K26" s="18">
        <f>COUNTIFS('Raw Data'!$D:$D,아이템별차트!$C26,'Raw Data'!$A:$A,아이템별차트!$B26,'Raw Data'!$B:$B,아이템별차트!K$2)</f>
        <v>1</v>
      </c>
      <c r="L26" s="18">
        <f>COUNTIFS('Raw Data'!$D:$D,아이템별차트!$C26,'Raw Data'!$A:$A,아이템별차트!$B26,'Raw Data'!$B:$B,아이템별차트!L$2)</f>
        <v>0</v>
      </c>
      <c r="M26" s="18">
        <f>COUNTIFS('Raw Data'!$D:$D,아이템별차트!$C26,'Raw Data'!$A:$A,아이템별차트!$B26,'Raw Data'!$B:$B,아이템별차트!M$2)</f>
        <v>2</v>
      </c>
      <c r="N26" s="18">
        <f>COUNTIFS('Raw Data'!$D:$D,아이템별차트!$C26,'Raw Data'!$A:$A,아이템별차트!$B26,'Raw Data'!$B:$B,아이템별차트!N$2)</f>
        <v>0</v>
      </c>
      <c r="O26" s="19">
        <f>COUNTIFS('Raw Data'!$D:$D,아이템별차트!$C26,'Raw Data'!$A:$A,아이템별차트!$B26,'Raw Data'!$B:$B,아이템별차트!O$2)</f>
        <v>2</v>
      </c>
      <c r="P26" s="10">
        <f t="shared" si="0"/>
        <v>13</v>
      </c>
    </row>
    <row r="27" spans="1:16">
      <c r="A27" s="7">
        <f t="shared" ref="A27" si="21">A25+1</f>
        <v>13</v>
      </c>
      <c r="B27" s="7">
        <v>2022</v>
      </c>
      <c r="C27" s="7" t="str">
        <f>_xlfn.XLOOKUP($A27,'BACK DATA'!$G:$G,'BACK DATA'!$H:$H)</f>
        <v>Progesterone</v>
      </c>
      <c r="D27" s="14">
        <f>COUNTIFS('Raw Data'!$D:$D,아이템별차트!$C27,'Raw Data'!$A:$A,아이템별차트!$B27,'Raw Data'!$B:$B,아이템별차트!D$2)</f>
        <v>0</v>
      </c>
      <c r="E27" s="15">
        <f>COUNTIFS('Raw Data'!$D:$D,아이템별차트!$C27,'Raw Data'!$A:$A,아이템별차트!$B27,'Raw Data'!$B:$B,아이템별차트!E$2)</f>
        <v>0</v>
      </c>
      <c r="F27" s="15">
        <f>COUNTIFS('Raw Data'!$D:$D,아이템별차트!$C27,'Raw Data'!$A:$A,아이템별차트!$B27,'Raw Data'!$B:$B,아이템별차트!F$2)</f>
        <v>0</v>
      </c>
      <c r="G27" s="15">
        <f>COUNTIFS('Raw Data'!$D:$D,아이템별차트!$C27,'Raw Data'!$A:$A,아이템별차트!$B27,'Raw Data'!$B:$B,아이템별차트!G$2)</f>
        <v>1</v>
      </c>
      <c r="H27" s="15">
        <f>COUNTIFS('Raw Data'!$D:$D,아이템별차트!$C27,'Raw Data'!$A:$A,아이템별차트!$B27,'Raw Data'!$B:$B,아이템별차트!H$2)</f>
        <v>1</v>
      </c>
      <c r="I27" s="15">
        <f>COUNTIFS('Raw Data'!$D:$D,아이템별차트!$C27,'Raw Data'!$A:$A,아이템별차트!$B27,'Raw Data'!$B:$B,아이템별차트!I$2)</f>
        <v>1</v>
      </c>
      <c r="J27" s="15">
        <f>COUNTIFS('Raw Data'!$D:$D,아이템별차트!$C27,'Raw Data'!$A:$A,아이템별차트!$B27,'Raw Data'!$B:$B,아이템별차트!J$2)</f>
        <v>3</v>
      </c>
      <c r="K27" s="15">
        <f>COUNTIFS('Raw Data'!$D:$D,아이템별차트!$C27,'Raw Data'!$A:$A,아이템별차트!$B27,'Raw Data'!$B:$B,아이템별차트!K$2)</f>
        <v>0</v>
      </c>
      <c r="L27" s="15">
        <f>COUNTIFS('Raw Data'!$D:$D,아이템별차트!$C27,'Raw Data'!$A:$A,아이템별차트!$B27,'Raw Data'!$B:$B,아이템별차트!L$2)</f>
        <v>1</v>
      </c>
      <c r="M27" s="15">
        <f>COUNTIFS('Raw Data'!$D:$D,아이템별차트!$C27,'Raw Data'!$A:$A,아이템별차트!$B27,'Raw Data'!$B:$B,아이템별차트!M$2)</f>
        <v>0</v>
      </c>
      <c r="N27" s="15">
        <f>COUNTIFS('Raw Data'!$D:$D,아이템별차트!$C27,'Raw Data'!$A:$A,아이템별차트!$B27,'Raw Data'!$B:$B,아이템별차트!N$2)</f>
        <v>0</v>
      </c>
      <c r="O27" s="16">
        <f>COUNTIFS('Raw Data'!$D:$D,아이템별차트!$C27,'Raw Data'!$A:$A,아이템별차트!$B27,'Raw Data'!$B:$B,아이템별차트!O$2)</f>
        <v>0</v>
      </c>
      <c r="P27" s="8">
        <f t="shared" si="0"/>
        <v>7</v>
      </c>
    </row>
    <row r="28" spans="1:16">
      <c r="A28" s="9">
        <f t="shared" ref="A28" si="22">A27</f>
        <v>13</v>
      </c>
      <c r="B28" s="9">
        <v>2023</v>
      </c>
      <c r="C28" s="9" t="str">
        <f>_xlfn.XLOOKUP($A28,'BACK DATA'!$G:$G,'BACK DATA'!$H:$H)</f>
        <v>Progesterone</v>
      </c>
      <c r="D28" s="17">
        <f>COUNTIFS('Raw Data'!$D:$D,아이템별차트!$C28,'Raw Data'!$A:$A,아이템별차트!$B28,'Raw Data'!$B:$B,아이템별차트!D$2)</f>
        <v>1</v>
      </c>
      <c r="E28" s="18">
        <f>COUNTIFS('Raw Data'!$D:$D,아이템별차트!$C28,'Raw Data'!$A:$A,아이템별차트!$B28,'Raw Data'!$B:$B,아이템별차트!E$2)</f>
        <v>0</v>
      </c>
      <c r="F28" s="18">
        <f>COUNTIFS('Raw Data'!$D:$D,아이템별차트!$C28,'Raw Data'!$A:$A,아이템별차트!$B28,'Raw Data'!$B:$B,아이템별차트!F$2)</f>
        <v>4</v>
      </c>
      <c r="G28" s="18">
        <f>COUNTIFS('Raw Data'!$D:$D,아이템별차트!$C28,'Raw Data'!$A:$A,아이템별차트!$B28,'Raw Data'!$B:$B,아이템별차트!G$2)</f>
        <v>0</v>
      </c>
      <c r="H28" s="18">
        <f>COUNTIFS('Raw Data'!$D:$D,아이템별차트!$C28,'Raw Data'!$A:$A,아이템별차트!$B28,'Raw Data'!$B:$B,아이템별차트!H$2)</f>
        <v>1</v>
      </c>
      <c r="I28" s="18">
        <f>COUNTIFS('Raw Data'!$D:$D,아이템별차트!$C28,'Raw Data'!$A:$A,아이템별차트!$B28,'Raw Data'!$B:$B,아이템별차트!I$2)</f>
        <v>0</v>
      </c>
      <c r="J28" s="18">
        <f>COUNTIFS('Raw Data'!$D:$D,아이템별차트!$C28,'Raw Data'!$A:$A,아이템별차트!$B28,'Raw Data'!$B:$B,아이템별차트!J$2)</f>
        <v>1</v>
      </c>
      <c r="K28" s="18">
        <f>COUNTIFS('Raw Data'!$D:$D,아이템별차트!$C28,'Raw Data'!$A:$A,아이템별차트!$B28,'Raw Data'!$B:$B,아이템별차트!K$2)</f>
        <v>1</v>
      </c>
      <c r="L28" s="18">
        <f>COUNTIFS('Raw Data'!$D:$D,아이템별차트!$C28,'Raw Data'!$A:$A,아이템별차트!$B28,'Raw Data'!$B:$B,아이템별차트!L$2)</f>
        <v>4</v>
      </c>
      <c r="M28" s="18">
        <f>COUNTIFS('Raw Data'!$D:$D,아이템별차트!$C28,'Raw Data'!$A:$A,아이템별차트!$B28,'Raw Data'!$B:$B,아이템별차트!M$2)</f>
        <v>0</v>
      </c>
      <c r="N28" s="18">
        <f>COUNTIFS('Raw Data'!$D:$D,아이템별차트!$C28,'Raw Data'!$A:$A,아이템별차트!$B28,'Raw Data'!$B:$B,아이템별차트!N$2)</f>
        <v>1</v>
      </c>
      <c r="O28" s="19">
        <f>COUNTIFS('Raw Data'!$D:$D,아이템별차트!$C28,'Raw Data'!$A:$A,아이템별차트!$B28,'Raw Data'!$B:$B,아이템별차트!O$2)</f>
        <v>0</v>
      </c>
      <c r="P28" s="10">
        <f t="shared" si="0"/>
        <v>13</v>
      </c>
    </row>
    <row r="29" spans="1:16">
      <c r="A29" s="7">
        <f t="shared" ref="A29" si="23">A27+1</f>
        <v>14</v>
      </c>
      <c r="B29" s="7">
        <v>2022</v>
      </c>
      <c r="C29" s="7" t="str">
        <f>_xlfn.XLOOKUP($A29,'BACK DATA'!$G:$G,'BACK DATA'!$H:$H)</f>
        <v>Microalbumin</v>
      </c>
      <c r="D29" s="14">
        <f>COUNTIFS('Raw Data'!$D:$D,아이템별차트!$C29,'Raw Data'!$A:$A,아이템별차트!$B29,'Raw Data'!$B:$B,아이템별차트!D$2)</f>
        <v>0</v>
      </c>
      <c r="E29" s="15">
        <f>COUNTIFS('Raw Data'!$D:$D,아이템별차트!$C29,'Raw Data'!$A:$A,아이템별차트!$B29,'Raw Data'!$B:$B,아이템별차트!E$2)</f>
        <v>1</v>
      </c>
      <c r="F29" s="15">
        <f>COUNTIFS('Raw Data'!$D:$D,아이템별차트!$C29,'Raw Data'!$A:$A,아이템별차트!$B29,'Raw Data'!$B:$B,아이템별차트!F$2)</f>
        <v>0</v>
      </c>
      <c r="G29" s="15">
        <f>COUNTIFS('Raw Data'!$D:$D,아이템별차트!$C29,'Raw Data'!$A:$A,아이템별차트!$B29,'Raw Data'!$B:$B,아이템별차트!G$2)</f>
        <v>0</v>
      </c>
      <c r="H29" s="15">
        <f>COUNTIFS('Raw Data'!$D:$D,아이템별차트!$C29,'Raw Data'!$A:$A,아이템별차트!$B29,'Raw Data'!$B:$B,아이템별차트!H$2)</f>
        <v>1</v>
      </c>
      <c r="I29" s="15">
        <f>COUNTIFS('Raw Data'!$D:$D,아이템별차트!$C29,'Raw Data'!$A:$A,아이템별차트!$B29,'Raw Data'!$B:$B,아이템별차트!I$2)</f>
        <v>1</v>
      </c>
      <c r="J29" s="15">
        <f>COUNTIFS('Raw Data'!$D:$D,아이템별차트!$C29,'Raw Data'!$A:$A,아이템별차트!$B29,'Raw Data'!$B:$B,아이템별차트!J$2)</f>
        <v>0</v>
      </c>
      <c r="K29" s="15">
        <f>COUNTIFS('Raw Data'!$D:$D,아이템별차트!$C29,'Raw Data'!$A:$A,아이템별차트!$B29,'Raw Data'!$B:$B,아이템별차트!K$2)</f>
        <v>0</v>
      </c>
      <c r="L29" s="15">
        <f>COUNTIFS('Raw Data'!$D:$D,아이템별차트!$C29,'Raw Data'!$A:$A,아이템별차트!$B29,'Raw Data'!$B:$B,아이템별차트!L$2)</f>
        <v>0</v>
      </c>
      <c r="M29" s="15">
        <f>COUNTIFS('Raw Data'!$D:$D,아이템별차트!$C29,'Raw Data'!$A:$A,아이템별차트!$B29,'Raw Data'!$B:$B,아이템별차트!M$2)</f>
        <v>0</v>
      </c>
      <c r="N29" s="15">
        <f>COUNTIFS('Raw Data'!$D:$D,아이템별차트!$C29,'Raw Data'!$A:$A,아이템별차트!$B29,'Raw Data'!$B:$B,아이템별차트!N$2)</f>
        <v>1</v>
      </c>
      <c r="O29" s="16">
        <f>COUNTIFS('Raw Data'!$D:$D,아이템별차트!$C29,'Raw Data'!$A:$A,아이템별차트!$B29,'Raw Data'!$B:$B,아이템별차트!O$2)</f>
        <v>0</v>
      </c>
      <c r="P29" s="8">
        <f t="shared" si="0"/>
        <v>4</v>
      </c>
    </row>
    <row r="30" spans="1:16">
      <c r="A30" s="9">
        <f t="shared" ref="A30" si="24">A29</f>
        <v>14</v>
      </c>
      <c r="B30" s="9">
        <v>2023</v>
      </c>
      <c r="C30" s="9" t="str">
        <f>_xlfn.XLOOKUP($A30,'BACK DATA'!$G:$G,'BACK DATA'!$H:$H)</f>
        <v>Microalbumin</v>
      </c>
      <c r="D30" s="17">
        <f>COUNTIFS('Raw Data'!$D:$D,아이템별차트!$C30,'Raw Data'!$A:$A,아이템별차트!$B30,'Raw Data'!$B:$B,아이템별차트!D$2)</f>
        <v>0</v>
      </c>
      <c r="E30" s="18">
        <f>COUNTIFS('Raw Data'!$D:$D,아이템별차트!$C30,'Raw Data'!$A:$A,아이템별차트!$B30,'Raw Data'!$B:$B,아이템별차트!E$2)</f>
        <v>1</v>
      </c>
      <c r="F30" s="18">
        <f>COUNTIFS('Raw Data'!$D:$D,아이템별차트!$C30,'Raw Data'!$A:$A,아이템별차트!$B30,'Raw Data'!$B:$B,아이템별차트!F$2)</f>
        <v>0</v>
      </c>
      <c r="G30" s="18">
        <f>COUNTIFS('Raw Data'!$D:$D,아이템별차트!$C30,'Raw Data'!$A:$A,아이템별차트!$B30,'Raw Data'!$B:$B,아이템별차트!G$2)</f>
        <v>0</v>
      </c>
      <c r="H30" s="18">
        <f>COUNTIFS('Raw Data'!$D:$D,아이템별차트!$C30,'Raw Data'!$A:$A,아이템별차트!$B30,'Raw Data'!$B:$B,아이템별차트!H$2)</f>
        <v>1</v>
      </c>
      <c r="I30" s="18">
        <f>COUNTIFS('Raw Data'!$D:$D,아이템별차트!$C30,'Raw Data'!$A:$A,아이템별차트!$B30,'Raw Data'!$B:$B,아이템별차트!I$2)</f>
        <v>0</v>
      </c>
      <c r="J30" s="18">
        <f>COUNTIFS('Raw Data'!$D:$D,아이템별차트!$C30,'Raw Data'!$A:$A,아이템별차트!$B30,'Raw Data'!$B:$B,아이템별차트!J$2)</f>
        <v>0</v>
      </c>
      <c r="K30" s="18">
        <f>COUNTIFS('Raw Data'!$D:$D,아이템별차트!$C30,'Raw Data'!$A:$A,아이템별차트!$B30,'Raw Data'!$B:$B,아이템별차트!K$2)</f>
        <v>3</v>
      </c>
      <c r="L30" s="18">
        <f>COUNTIFS('Raw Data'!$D:$D,아이템별차트!$C30,'Raw Data'!$A:$A,아이템별차트!$B30,'Raw Data'!$B:$B,아이템별차트!L$2)</f>
        <v>1</v>
      </c>
      <c r="M30" s="18">
        <f>COUNTIFS('Raw Data'!$D:$D,아이템별차트!$C30,'Raw Data'!$A:$A,아이템별차트!$B30,'Raw Data'!$B:$B,아이템별차트!M$2)</f>
        <v>2</v>
      </c>
      <c r="N30" s="18">
        <f>COUNTIFS('Raw Data'!$D:$D,아이템별차트!$C30,'Raw Data'!$A:$A,아이템별차트!$B30,'Raw Data'!$B:$B,아이템별차트!N$2)</f>
        <v>4</v>
      </c>
      <c r="O30" s="19">
        <f>COUNTIFS('Raw Data'!$D:$D,아이템별차트!$C30,'Raw Data'!$A:$A,아이템별차트!$B30,'Raw Data'!$B:$B,아이템별차트!O$2)</f>
        <v>1</v>
      </c>
      <c r="P30" s="10">
        <f t="shared" si="0"/>
        <v>13</v>
      </c>
    </row>
    <row r="31" spans="1:16">
      <c r="A31" s="7">
        <f t="shared" ref="A31" si="25">A29+1</f>
        <v>15</v>
      </c>
      <c r="B31" s="7">
        <v>2022</v>
      </c>
      <c r="C31" s="7" t="str">
        <f>_xlfn.XLOOKUP($A31,'BACK DATA'!$G:$G,'BACK DATA'!$H:$H)</f>
        <v>PSA</v>
      </c>
      <c r="D31" s="14">
        <f>COUNTIFS('Raw Data'!$D:$D,아이템별차트!$C31,'Raw Data'!$A:$A,아이템별차트!$B31,'Raw Data'!$B:$B,아이템별차트!D$2)</f>
        <v>0</v>
      </c>
      <c r="E31" s="15">
        <f>COUNTIFS('Raw Data'!$D:$D,아이템별차트!$C31,'Raw Data'!$A:$A,아이템별차트!$B31,'Raw Data'!$B:$B,아이템별차트!E$2)</f>
        <v>3</v>
      </c>
      <c r="F31" s="15">
        <f>COUNTIFS('Raw Data'!$D:$D,아이템별차트!$C31,'Raw Data'!$A:$A,아이템별차트!$B31,'Raw Data'!$B:$B,아이템별차트!F$2)</f>
        <v>0</v>
      </c>
      <c r="G31" s="15">
        <f>COUNTIFS('Raw Data'!$D:$D,아이템별차트!$C31,'Raw Data'!$A:$A,아이템별차트!$B31,'Raw Data'!$B:$B,아이템별차트!G$2)</f>
        <v>0</v>
      </c>
      <c r="H31" s="15">
        <f>COUNTIFS('Raw Data'!$D:$D,아이템별차트!$C31,'Raw Data'!$A:$A,아이템별차트!$B31,'Raw Data'!$B:$B,아이템별차트!H$2)</f>
        <v>0</v>
      </c>
      <c r="I31" s="15">
        <f>COUNTIFS('Raw Data'!$D:$D,아이템별차트!$C31,'Raw Data'!$A:$A,아이템별차트!$B31,'Raw Data'!$B:$B,아이템별차트!I$2)</f>
        <v>0</v>
      </c>
      <c r="J31" s="15">
        <f>COUNTIFS('Raw Data'!$D:$D,아이템별차트!$C31,'Raw Data'!$A:$A,아이템별차트!$B31,'Raw Data'!$B:$B,아이템별차트!J$2)</f>
        <v>0</v>
      </c>
      <c r="K31" s="15">
        <f>COUNTIFS('Raw Data'!$D:$D,아이템별차트!$C31,'Raw Data'!$A:$A,아이템별차트!$B31,'Raw Data'!$B:$B,아이템별차트!K$2)</f>
        <v>1</v>
      </c>
      <c r="L31" s="15">
        <f>COUNTIFS('Raw Data'!$D:$D,아이템별차트!$C31,'Raw Data'!$A:$A,아이템별차트!$B31,'Raw Data'!$B:$B,아이템별차트!L$2)</f>
        <v>1</v>
      </c>
      <c r="M31" s="15">
        <f>COUNTIFS('Raw Data'!$D:$D,아이템별차트!$C31,'Raw Data'!$A:$A,아이템별차트!$B31,'Raw Data'!$B:$B,아이템별차트!M$2)</f>
        <v>0</v>
      </c>
      <c r="N31" s="15">
        <f>COUNTIFS('Raw Data'!$D:$D,아이템별차트!$C31,'Raw Data'!$A:$A,아이템별차트!$B31,'Raw Data'!$B:$B,아이템별차트!N$2)</f>
        <v>0</v>
      </c>
      <c r="O31" s="16">
        <f>COUNTIFS('Raw Data'!$D:$D,아이템별차트!$C31,'Raw Data'!$A:$A,아이템별차트!$B31,'Raw Data'!$B:$B,아이템별차트!O$2)</f>
        <v>0</v>
      </c>
      <c r="P31" s="8">
        <f t="shared" si="0"/>
        <v>5</v>
      </c>
    </row>
    <row r="32" spans="1:16">
      <c r="A32" s="9">
        <f t="shared" ref="A32" si="26">A31</f>
        <v>15</v>
      </c>
      <c r="B32" s="9">
        <v>2023</v>
      </c>
      <c r="C32" s="9" t="str">
        <f>_xlfn.XLOOKUP($A32,'BACK DATA'!$G:$G,'BACK DATA'!$H:$H)</f>
        <v>PSA</v>
      </c>
      <c r="D32" s="17">
        <f>COUNTIFS('Raw Data'!$D:$D,아이템별차트!$C32,'Raw Data'!$A:$A,아이템별차트!$B32,'Raw Data'!$B:$B,아이템별차트!D$2)</f>
        <v>0</v>
      </c>
      <c r="E32" s="18">
        <f>COUNTIFS('Raw Data'!$D:$D,아이템별차트!$C32,'Raw Data'!$A:$A,아이템별차트!$B32,'Raw Data'!$B:$B,아이템별차트!E$2)</f>
        <v>0</v>
      </c>
      <c r="F32" s="18">
        <f>COUNTIFS('Raw Data'!$D:$D,아이템별차트!$C32,'Raw Data'!$A:$A,아이템별차트!$B32,'Raw Data'!$B:$B,아이템별차트!F$2)</f>
        <v>0</v>
      </c>
      <c r="G32" s="18">
        <f>COUNTIFS('Raw Data'!$D:$D,아이템별차트!$C32,'Raw Data'!$A:$A,아이템별차트!$B32,'Raw Data'!$B:$B,아이템별차트!G$2)</f>
        <v>2</v>
      </c>
      <c r="H32" s="18">
        <f>COUNTIFS('Raw Data'!$D:$D,아이템별차트!$C32,'Raw Data'!$A:$A,아이템별차트!$B32,'Raw Data'!$B:$B,아이템별차트!H$2)</f>
        <v>2</v>
      </c>
      <c r="I32" s="18">
        <f>COUNTIFS('Raw Data'!$D:$D,아이템별차트!$C32,'Raw Data'!$A:$A,아이템별차트!$B32,'Raw Data'!$B:$B,아이템별차트!I$2)</f>
        <v>1</v>
      </c>
      <c r="J32" s="18">
        <f>COUNTIFS('Raw Data'!$D:$D,아이템별차트!$C32,'Raw Data'!$A:$A,아이템별차트!$B32,'Raw Data'!$B:$B,아이템별차트!J$2)</f>
        <v>0</v>
      </c>
      <c r="K32" s="18">
        <f>COUNTIFS('Raw Data'!$D:$D,아이템별차트!$C32,'Raw Data'!$A:$A,아이템별차트!$B32,'Raw Data'!$B:$B,아이템별차트!K$2)</f>
        <v>1</v>
      </c>
      <c r="L32" s="18">
        <f>COUNTIFS('Raw Data'!$D:$D,아이템별차트!$C32,'Raw Data'!$A:$A,아이템별차트!$B32,'Raw Data'!$B:$B,아이템별차트!L$2)</f>
        <v>1</v>
      </c>
      <c r="M32" s="18">
        <f>COUNTIFS('Raw Data'!$D:$D,아이템별차트!$C32,'Raw Data'!$A:$A,아이템별차트!$B32,'Raw Data'!$B:$B,아이템별차트!M$2)</f>
        <v>2</v>
      </c>
      <c r="N32" s="18">
        <f>COUNTIFS('Raw Data'!$D:$D,아이템별차트!$C32,'Raw Data'!$A:$A,아이템별차트!$B32,'Raw Data'!$B:$B,아이템별차트!N$2)</f>
        <v>3</v>
      </c>
      <c r="O32" s="19">
        <f>COUNTIFS('Raw Data'!$D:$D,아이템별차트!$C32,'Raw Data'!$A:$A,아이템별차트!$B32,'Raw Data'!$B:$B,아이템별차트!O$2)</f>
        <v>0</v>
      </c>
      <c r="P32" s="10">
        <f t="shared" si="0"/>
        <v>12</v>
      </c>
    </row>
    <row r="33" spans="1:16">
      <c r="A33" s="7">
        <f t="shared" ref="A33" si="27">A31+1</f>
        <v>16</v>
      </c>
      <c r="B33" s="7">
        <v>2022</v>
      </c>
      <c r="C33" s="7" t="str">
        <f>_xlfn.XLOOKUP($A33,'BACK DATA'!$G:$G,'BACK DATA'!$H:$H)</f>
        <v>iFob Neo</v>
      </c>
      <c r="D33" s="14">
        <f>COUNTIFS('Raw Data'!$D:$D,아이템별차트!$C33,'Raw Data'!$A:$A,아이템별차트!$B33,'Raw Data'!$B:$B,아이템별차트!D$2)</f>
        <v>0</v>
      </c>
      <c r="E33" s="15">
        <f>COUNTIFS('Raw Data'!$D:$D,아이템별차트!$C33,'Raw Data'!$A:$A,아이템별차트!$B33,'Raw Data'!$B:$B,아이템별차트!E$2)</f>
        <v>0</v>
      </c>
      <c r="F33" s="15">
        <f>COUNTIFS('Raw Data'!$D:$D,아이템별차트!$C33,'Raw Data'!$A:$A,아이템별차트!$B33,'Raw Data'!$B:$B,아이템별차트!F$2)</f>
        <v>0</v>
      </c>
      <c r="G33" s="15">
        <f>COUNTIFS('Raw Data'!$D:$D,아이템별차트!$C33,'Raw Data'!$A:$A,아이템별차트!$B33,'Raw Data'!$B:$B,아이템별차트!G$2)</f>
        <v>0</v>
      </c>
      <c r="H33" s="15">
        <f>COUNTIFS('Raw Data'!$D:$D,아이템별차트!$C33,'Raw Data'!$A:$A,아이템별차트!$B33,'Raw Data'!$B:$B,아이템별차트!H$2)</f>
        <v>1</v>
      </c>
      <c r="I33" s="15">
        <f>COUNTIFS('Raw Data'!$D:$D,아이템별차트!$C33,'Raw Data'!$A:$A,아이템별차트!$B33,'Raw Data'!$B:$B,아이템별차트!I$2)</f>
        <v>1</v>
      </c>
      <c r="J33" s="15">
        <f>COUNTIFS('Raw Data'!$D:$D,아이템별차트!$C33,'Raw Data'!$A:$A,아이템별차트!$B33,'Raw Data'!$B:$B,아이템별차트!J$2)</f>
        <v>0</v>
      </c>
      <c r="K33" s="15">
        <f>COUNTIFS('Raw Data'!$D:$D,아이템별차트!$C33,'Raw Data'!$A:$A,아이템별차트!$B33,'Raw Data'!$B:$B,아이템별차트!K$2)</f>
        <v>1</v>
      </c>
      <c r="L33" s="15">
        <f>COUNTIFS('Raw Data'!$D:$D,아이템별차트!$C33,'Raw Data'!$A:$A,아이템별차트!$B33,'Raw Data'!$B:$B,아이템별차트!L$2)</f>
        <v>0</v>
      </c>
      <c r="M33" s="15">
        <f>COUNTIFS('Raw Data'!$D:$D,아이템별차트!$C33,'Raw Data'!$A:$A,아이템별차트!$B33,'Raw Data'!$B:$B,아이템별차트!M$2)</f>
        <v>0</v>
      </c>
      <c r="N33" s="15">
        <f>COUNTIFS('Raw Data'!$D:$D,아이템별차트!$C33,'Raw Data'!$A:$A,아이템별차트!$B33,'Raw Data'!$B:$B,아이템별차트!N$2)</f>
        <v>0</v>
      </c>
      <c r="O33" s="16">
        <f>COUNTIFS('Raw Data'!$D:$D,아이템별차트!$C33,'Raw Data'!$A:$A,아이템별차트!$B33,'Raw Data'!$B:$B,아이템별차트!O$2)</f>
        <v>0</v>
      </c>
      <c r="P33" s="8">
        <f t="shared" si="0"/>
        <v>3</v>
      </c>
    </row>
    <row r="34" spans="1:16">
      <c r="A34" s="9">
        <f t="shared" ref="A34" si="28">A33</f>
        <v>16</v>
      </c>
      <c r="B34" s="9">
        <v>2023</v>
      </c>
      <c r="C34" s="9" t="str">
        <f>_xlfn.XLOOKUP($A34,'BACK DATA'!$G:$G,'BACK DATA'!$H:$H)</f>
        <v>iFob Neo</v>
      </c>
      <c r="D34" s="17">
        <f>COUNTIFS('Raw Data'!$D:$D,아이템별차트!$C34,'Raw Data'!$A:$A,아이템별차트!$B34,'Raw Data'!$B:$B,아이템별차트!D$2)</f>
        <v>0</v>
      </c>
      <c r="E34" s="18">
        <f>COUNTIFS('Raw Data'!$D:$D,아이템별차트!$C34,'Raw Data'!$A:$A,아이템별차트!$B34,'Raw Data'!$B:$B,아이템별차트!E$2)</f>
        <v>1</v>
      </c>
      <c r="F34" s="18">
        <f>COUNTIFS('Raw Data'!$D:$D,아이템별차트!$C34,'Raw Data'!$A:$A,아이템별차트!$B34,'Raw Data'!$B:$B,아이템별차트!F$2)</f>
        <v>1</v>
      </c>
      <c r="G34" s="18">
        <f>COUNTIFS('Raw Data'!$D:$D,아이템별차트!$C34,'Raw Data'!$A:$A,아이템별차트!$B34,'Raw Data'!$B:$B,아이템별차트!G$2)</f>
        <v>2</v>
      </c>
      <c r="H34" s="18">
        <f>COUNTIFS('Raw Data'!$D:$D,아이템별차트!$C34,'Raw Data'!$A:$A,아이템별차트!$B34,'Raw Data'!$B:$B,아이템별차트!H$2)</f>
        <v>0</v>
      </c>
      <c r="I34" s="18">
        <f>COUNTIFS('Raw Data'!$D:$D,아이템별차트!$C34,'Raw Data'!$A:$A,아이템별차트!$B34,'Raw Data'!$B:$B,아이템별차트!I$2)</f>
        <v>1</v>
      </c>
      <c r="J34" s="18">
        <f>COUNTIFS('Raw Data'!$D:$D,아이템별차트!$C34,'Raw Data'!$A:$A,아이템별차트!$B34,'Raw Data'!$B:$B,아이템별차트!J$2)</f>
        <v>0</v>
      </c>
      <c r="K34" s="18">
        <f>COUNTIFS('Raw Data'!$D:$D,아이템별차트!$C34,'Raw Data'!$A:$A,아이템별차트!$B34,'Raw Data'!$B:$B,아이템별차트!K$2)</f>
        <v>0</v>
      </c>
      <c r="L34" s="18">
        <f>COUNTIFS('Raw Data'!$D:$D,아이템별차트!$C34,'Raw Data'!$A:$A,아이템별차트!$B34,'Raw Data'!$B:$B,아이템별차트!L$2)</f>
        <v>3</v>
      </c>
      <c r="M34" s="18">
        <f>COUNTIFS('Raw Data'!$D:$D,아이템별차트!$C34,'Raw Data'!$A:$A,아이템별차트!$B34,'Raw Data'!$B:$B,아이템별차트!M$2)</f>
        <v>1</v>
      </c>
      <c r="N34" s="18">
        <f>COUNTIFS('Raw Data'!$D:$D,아이템별차트!$C34,'Raw Data'!$A:$A,아이템별차트!$B34,'Raw Data'!$B:$B,아이템별차트!N$2)</f>
        <v>0</v>
      </c>
      <c r="O34" s="19">
        <f>COUNTIFS('Raw Data'!$D:$D,아이템별차트!$C34,'Raw Data'!$A:$A,아이템별차트!$B34,'Raw Data'!$B:$B,아이템별차트!O$2)</f>
        <v>0</v>
      </c>
      <c r="P34" s="10">
        <f t="shared" si="0"/>
        <v>9</v>
      </c>
    </row>
    <row r="35" spans="1:16">
      <c r="A35" s="7">
        <f t="shared" ref="A35" si="29">A33+1</f>
        <v>17</v>
      </c>
      <c r="B35" s="7">
        <v>2022</v>
      </c>
      <c r="C35" s="7" t="str">
        <f>_xlfn.XLOOKUP($A35,'BACK DATA'!$G:$G,'BACK DATA'!$H:$H)</f>
        <v>CA19-9</v>
      </c>
      <c r="D35" s="14">
        <f>COUNTIFS('Raw Data'!$D:$D,아이템별차트!$C35,'Raw Data'!$A:$A,아이템별차트!$B35,'Raw Data'!$B:$B,아이템별차트!D$2)</f>
        <v>0</v>
      </c>
      <c r="E35" s="15">
        <f>COUNTIFS('Raw Data'!$D:$D,아이템별차트!$C35,'Raw Data'!$A:$A,아이템별차트!$B35,'Raw Data'!$B:$B,아이템별차트!E$2)</f>
        <v>0</v>
      </c>
      <c r="F35" s="15">
        <f>COUNTIFS('Raw Data'!$D:$D,아이템별차트!$C35,'Raw Data'!$A:$A,아이템별차트!$B35,'Raw Data'!$B:$B,아이템별차트!F$2)</f>
        <v>0</v>
      </c>
      <c r="G35" s="15">
        <f>COUNTIFS('Raw Data'!$D:$D,아이템별차트!$C35,'Raw Data'!$A:$A,아이템별차트!$B35,'Raw Data'!$B:$B,아이템별차트!G$2)</f>
        <v>0</v>
      </c>
      <c r="H35" s="15">
        <f>COUNTIFS('Raw Data'!$D:$D,아이템별차트!$C35,'Raw Data'!$A:$A,아이템별차트!$B35,'Raw Data'!$B:$B,아이템별차트!H$2)</f>
        <v>0</v>
      </c>
      <c r="I35" s="15">
        <f>COUNTIFS('Raw Data'!$D:$D,아이템별차트!$C35,'Raw Data'!$A:$A,아이템별차트!$B35,'Raw Data'!$B:$B,아이템별차트!I$2)</f>
        <v>0</v>
      </c>
      <c r="J35" s="15">
        <f>COUNTIFS('Raw Data'!$D:$D,아이템별차트!$C35,'Raw Data'!$A:$A,아이템별차트!$B35,'Raw Data'!$B:$B,아이템별차트!J$2)</f>
        <v>0</v>
      </c>
      <c r="K35" s="15">
        <f>COUNTIFS('Raw Data'!$D:$D,아이템별차트!$C35,'Raw Data'!$A:$A,아이템별차트!$B35,'Raw Data'!$B:$B,아이템별차트!K$2)</f>
        <v>0</v>
      </c>
      <c r="L35" s="15">
        <f>COUNTIFS('Raw Data'!$D:$D,아이템별차트!$C35,'Raw Data'!$A:$A,아이템별차트!$B35,'Raw Data'!$B:$B,아이템별차트!L$2)</f>
        <v>0</v>
      </c>
      <c r="M35" s="15">
        <f>COUNTIFS('Raw Data'!$D:$D,아이템별차트!$C35,'Raw Data'!$A:$A,아이템별차트!$B35,'Raw Data'!$B:$B,아이템별차트!M$2)</f>
        <v>0</v>
      </c>
      <c r="N35" s="15">
        <f>COUNTIFS('Raw Data'!$D:$D,아이템별차트!$C35,'Raw Data'!$A:$A,아이템별차트!$B35,'Raw Data'!$B:$B,아이템별차트!N$2)</f>
        <v>0</v>
      </c>
      <c r="O35" s="16">
        <f>COUNTIFS('Raw Data'!$D:$D,아이템별차트!$C35,'Raw Data'!$A:$A,아이템별차트!$B35,'Raw Data'!$B:$B,아이템별차트!O$2)</f>
        <v>0</v>
      </c>
      <c r="P35" s="8">
        <f t="shared" si="0"/>
        <v>0</v>
      </c>
    </row>
    <row r="36" spans="1:16">
      <c r="A36" s="9">
        <f t="shared" ref="A36" si="30">A35</f>
        <v>17</v>
      </c>
      <c r="B36" s="9">
        <v>2023</v>
      </c>
      <c r="C36" s="9" t="str">
        <f>_xlfn.XLOOKUP($A36,'BACK DATA'!$G:$G,'BACK DATA'!$H:$H)</f>
        <v>CA19-9</v>
      </c>
      <c r="D36" s="17">
        <f>COUNTIFS('Raw Data'!$D:$D,아이템별차트!$C36,'Raw Data'!$A:$A,아이템별차트!$B36,'Raw Data'!$B:$B,아이템별차트!D$2)</f>
        <v>0</v>
      </c>
      <c r="E36" s="18">
        <f>COUNTIFS('Raw Data'!$D:$D,아이템별차트!$C36,'Raw Data'!$A:$A,아이템별차트!$B36,'Raw Data'!$B:$B,아이템별차트!E$2)</f>
        <v>0</v>
      </c>
      <c r="F36" s="18">
        <f>COUNTIFS('Raw Data'!$D:$D,아이템별차트!$C36,'Raw Data'!$A:$A,아이템별차트!$B36,'Raw Data'!$B:$B,아이템별차트!F$2)</f>
        <v>0</v>
      </c>
      <c r="G36" s="18">
        <f>COUNTIFS('Raw Data'!$D:$D,아이템별차트!$C36,'Raw Data'!$A:$A,아이템별차트!$B36,'Raw Data'!$B:$B,아이템별차트!G$2)</f>
        <v>0</v>
      </c>
      <c r="H36" s="18">
        <f>COUNTIFS('Raw Data'!$D:$D,아이템별차트!$C36,'Raw Data'!$A:$A,아이템별차트!$B36,'Raw Data'!$B:$B,아이템별차트!H$2)</f>
        <v>1</v>
      </c>
      <c r="I36" s="18">
        <f>COUNTIFS('Raw Data'!$D:$D,아이템별차트!$C36,'Raw Data'!$A:$A,아이템별차트!$B36,'Raw Data'!$B:$B,아이템별차트!I$2)</f>
        <v>0</v>
      </c>
      <c r="J36" s="18">
        <f>COUNTIFS('Raw Data'!$D:$D,아이템별차트!$C36,'Raw Data'!$A:$A,아이템별차트!$B36,'Raw Data'!$B:$B,아이템별차트!J$2)</f>
        <v>0</v>
      </c>
      <c r="K36" s="18">
        <f>COUNTIFS('Raw Data'!$D:$D,아이템별차트!$C36,'Raw Data'!$A:$A,아이템별차트!$B36,'Raw Data'!$B:$B,아이템별차트!K$2)</f>
        <v>1</v>
      </c>
      <c r="L36" s="18">
        <f>COUNTIFS('Raw Data'!$D:$D,아이템별차트!$C36,'Raw Data'!$A:$A,아이템별차트!$B36,'Raw Data'!$B:$B,아이템별차트!L$2)</f>
        <v>0</v>
      </c>
      <c r="M36" s="18">
        <f>COUNTIFS('Raw Data'!$D:$D,아이템별차트!$C36,'Raw Data'!$A:$A,아이템별차트!$B36,'Raw Data'!$B:$B,아이템별차트!M$2)</f>
        <v>1</v>
      </c>
      <c r="N36" s="18">
        <f>COUNTIFS('Raw Data'!$D:$D,아이템별차트!$C36,'Raw Data'!$A:$A,아이템별차트!$B36,'Raw Data'!$B:$B,아이템별차트!N$2)</f>
        <v>1</v>
      </c>
      <c r="O36" s="19">
        <f>COUNTIFS('Raw Data'!$D:$D,아이템별차트!$C36,'Raw Data'!$A:$A,아이템별차트!$B36,'Raw Data'!$B:$B,아이템별차트!O$2)</f>
        <v>0</v>
      </c>
      <c r="P36" s="10">
        <f t="shared" si="0"/>
        <v>4</v>
      </c>
    </row>
    <row r="37" spans="1:16">
      <c r="A37" s="7">
        <f t="shared" ref="A37" si="31">A35+1</f>
        <v>18</v>
      </c>
      <c r="B37" s="7">
        <v>2022</v>
      </c>
      <c r="C37" s="7" t="str">
        <f>_xlfn.XLOOKUP($A37,'BACK DATA'!$G:$G,'BACK DATA'!$H:$H)</f>
        <v>PCT</v>
      </c>
      <c r="D37" s="14">
        <f>COUNTIFS('Raw Data'!$D:$D,아이템별차트!$C37,'Raw Data'!$A:$A,아이템별차트!$B37,'Raw Data'!$B:$B,아이템별차트!D$2)</f>
        <v>0</v>
      </c>
      <c r="E37" s="15">
        <f>COUNTIFS('Raw Data'!$D:$D,아이템별차트!$C37,'Raw Data'!$A:$A,아이템별차트!$B37,'Raw Data'!$B:$B,아이템별차트!E$2)</f>
        <v>0</v>
      </c>
      <c r="F37" s="15">
        <f>COUNTIFS('Raw Data'!$D:$D,아이템별차트!$C37,'Raw Data'!$A:$A,아이템별차트!$B37,'Raw Data'!$B:$B,아이템별차트!F$2)</f>
        <v>0</v>
      </c>
      <c r="G37" s="15">
        <f>COUNTIFS('Raw Data'!$D:$D,아이템별차트!$C37,'Raw Data'!$A:$A,아이템별차트!$B37,'Raw Data'!$B:$B,아이템별차트!G$2)</f>
        <v>0</v>
      </c>
      <c r="H37" s="15">
        <f>COUNTIFS('Raw Data'!$D:$D,아이템별차트!$C37,'Raw Data'!$A:$A,아이템별차트!$B37,'Raw Data'!$B:$B,아이템별차트!H$2)</f>
        <v>0</v>
      </c>
      <c r="I37" s="15">
        <f>COUNTIFS('Raw Data'!$D:$D,아이템별차트!$C37,'Raw Data'!$A:$A,아이템별차트!$B37,'Raw Data'!$B:$B,아이템별차트!I$2)</f>
        <v>0</v>
      </c>
      <c r="J37" s="15">
        <f>COUNTIFS('Raw Data'!$D:$D,아이템별차트!$C37,'Raw Data'!$A:$A,아이템별차트!$B37,'Raw Data'!$B:$B,아이템별차트!J$2)</f>
        <v>0</v>
      </c>
      <c r="K37" s="15">
        <f>COUNTIFS('Raw Data'!$D:$D,아이템별차트!$C37,'Raw Data'!$A:$A,아이템별차트!$B37,'Raw Data'!$B:$B,아이템별차트!K$2)</f>
        <v>1</v>
      </c>
      <c r="L37" s="15">
        <f>COUNTIFS('Raw Data'!$D:$D,아이템별차트!$C37,'Raw Data'!$A:$A,아이템별차트!$B37,'Raw Data'!$B:$B,아이템별차트!L$2)</f>
        <v>1</v>
      </c>
      <c r="M37" s="15">
        <f>COUNTIFS('Raw Data'!$D:$D,아이템별차트!$C37,'Raw Data'!$A:$A,아이템별차트!$B37,'Raw Data'!$B:$B,아이템별차트!M$2)</f>
        <v>0</v>
      </c>
      <c r="N37" s="15">
        <f>COUNTIFS('Raw Data'!$D:$D,아이템별차트!$C37,'Raw Data'!$A:$A,아이템별차트!$B37,'Raw Data'!$B:$B,아이템별차트!N$2)</f>
        <v>0</v>
      </c>
      <c r="O37" s="16">
        <f>COUNTIFS('Raw Data'!$D:$D,아이템별차트!$C37,'Raw Data'!$A:$A,아이템별차트!$B37,'Raw Data'!$B:$B,아이템별차트!O$2)</f>
        <v>0</v>
      </c>
      <c r="P37" s="8">
        <f t="shared" si="0"/>
        <v>2</v>
      </c>
    </row>
    <row r="38" spans="1:16">
      <c r="A38" s="9">
        <f t="shared" ref="A38" si="32">A37</f>
        <v>18</v>
      </c>
      <c r="B38" s="9">
        <v>2023</v>
      </c>
      <c r="C38" s="9" t="str">
        <f>_xlfn.XLOOKUP($A38,'BACK DATA'!$G:$G,'BACK DATA'!$H:$H)</f>
        <v>PCT</v>
      </c>
      <c r="D38" s="17">
        <f>COUNTIFS('Raw Data'!$D:$D,아이템별차트!$C38,'Raw Data'!$A:$A,아이템별차트!$B38,'Raw Data'!$B:$B,아이템별차트!D$2)</f>
        <v>1</v>
      </c>
      <c r="E38" s="18">
        <f>COUNTIFS('Raw Data'!$D:$D,아이템별차트!$C38,'Raw Data'!$A:$A,아이템별차트!$B38,'Raw Data'!$B:$B,아이템별차트!E$2)</f>
        <v>0</v>
      </c>
      <c r="F38" s="18">
        <f>COUNTIFS('Raw Data'!$D:$D,아이템별차트!$C38,'Raw Data'!$A:$A,아이템별차트!$B38,'Raw Data'!$B:$B,아이템별차트!F$2)</f>
        <v>0</v>
      </c>
      <c r="G38" s="18">
        <f>COUNTIFS('Raw Data'!$D:$D,아이템별차트!$C38,'Raw Data'!$A:$A,아이템별차트!$B38,'Raw Data'!$B:$B,아이템별차트!G$2)</f>
        <v>0</v>
      </c>
      <c r="H38" s="18">
        <f>COUNTIFS('Raw Data'!$D:$D,아이템별차트!$C38,'Raw Data'!$A:$A,아이템별차트!$B38,'Raw Data'!$B:$B,아이템별차트!H$2)</f>
        <v>3</v>
      </c>
      <c r="I38" s="18">
        <f>COUNTIFS('Raw Data'!$D:$D,아이템별차트!$C38,'Raw Data'!$A:$A,아이템별차트!$B38,'Raw Data'!$B:$B,아이템별차트!I$2)</f>
        <v>0</v>
      </c>
      <c r="J38" s="18">
        <f>COUNTIFS('Raw Data'!$D:$D,아이템별차트!$C38,'Raw Data'!$A:$A,아이템별차트!$B38,'Raw Data'!$B:$B,아이템별차트!J$2)</f>
        <v>1</v>
      </c>
      <c r="K38" s="18">
        <f>COUNTIFS('Raw Data'!$D:$D,아이템별차트!$C38,'Raw Data'!$A:$A,아이템별차트!$B38,'Raw Data'!$B:$B,아이템별차트!K$2)</f>
        <v>0</v>
      </c>
      <c r="L38" s="18">
        <f>COUNTIFS('Raw Data'!$D:$D,아이템별차트!$C38,'Raw Data'!$A:$A,아이템별차트!$B38,'Raw Data'!$B:$B,아이템별차트!L$2)</f>
        <v>2</v>
      </c>
      <c r="M38" s="18">
        <f>COUNTIFS('Raw Data'!$D:$D,아이템별차트!$C38,'Raw Data'!$A:$A,아이템별차트!$B38,'Raw Data'!$B:$B,아이템별차트!M$2)</f>
        <v>1</v>
      </c>
      <c r="N38" s="18">
        <f>COUNTIFS('Raw Data'!$D:$D,아이템별차트!$C38,'Raw Data'!$A:$A,아이템별차트!$B38,'Raw Data'!$B:$B,아이템별차트!N$2)</f>
        <v>3</v>
      </c>
      <c r="O38" s="19">
        <f>COUNTIFS('Raw Data'!$D:$D,아이템별차트!$C38,'Raw Data'!$A:$A,아이템별차트!$B38,'Raw Data'!$B:$B,아이템별차트!O$2)</f>
        <v>1</v>
      </c>
      <c r="P38" s="10">
        <f t="shared" si="0"/>
        <v>12</v>
      </c>
    </row>
    <row r="39" spans="1:16">
      <c r="A39" s="7">
        <f t="shared" ref="A39" si="33">A37+1</f>
        <v>19</v>
      </c>
      <c r="B39" s="7">
        <v>2022</v>
      </c>
      <c r="C39" s="7" t="str">
        <f>_xlfn.XLOOKUP($A39,'BACK DATA'!$G:$G,'BACK DATA'!$H:$H)</f>
        <v>Testosterone</v>
      </c>
      <c r="D39" s="14">
        <f>COUNTIFS('Raw Data'!$D:$D,아이템별차트!$C39,'Raw Data'!$A:$A,아이템별차트!$B39,'Raw Data'!$B:$B,아이템별차트!D$2)</f>
        <v>0</v>
      </c>
      <c r="E39" s="15">
        <f>COUNTIFS('Raw Data'!$D:$D,아이템별차트!$C39,'Raw Data'!$A:$A,아이템별차트!$B39,'Raw Data'!$B:$B,아이템별차트!E$2)</f>
        <v>1</v>
      </c>
      <c r="F39" s="15">
        <f>COUNTIFS('Raw Data'!$D:$D,아이템별차트!$C39,'Raw Data'!$A:$A,아이템별차트!$B39,'Raw Data'!$B:$B,아이템별차트!F$2)</f>
        <v>2</v>
      </c>
      <c r="G39" s="15">
        <f>COUNTIFS('Raw Data'!$D:$D,아이템별차트!$C39,'Raw Data'!$A:$A,아이템별차트!$B39,'Raw Data'!$B:$B,아이템별차트!G$2)</f>
        <v>1</v>
      </c>
      <c r="H39" s="15">
        <f>COUNTIFS('Raw Data'!$D:$D,아이템별차트!$C39,'Raw Data'!$A:$A,아이템별차트!$B39,'Raw Data'!$B:$B,아이템별차트!H$2)</f>
        <v>0</v>
      </c>
      <c r="I39" s="15">
        <f>COUNTIFS('Raw Data'!$D:$D,아이템별차트!$C39,'Raw Data'!$A:$A,아이템별차트!$B39,'Raw Data'!$B:$B,아이템별차트!I$2)</f>
        <v>4</v>
      </c>
      <c r="J39" s="15">
        <f>COUNTIFS('Raw Data'!$D:$D,아이템별차트!$C39,'Raw Data'!$A:$A,아이템별차트!$B39,'Raw Data'!$B:$B,아이템별차트!J$2)</f>
        <v>1</v>
      </c>
      <c r="K39" s="15">
        <f>COUNTIFS('Raw Data'!$D:$D,아이템별차트!$C39,'Raw Data'!$A:$A,아이템별차트!$B39,'Raw Data'!$B:$B,아이템별차트!K$2)</f>
        <v>0</v>
      </c>
      <c r="L39" s="15">
        <f>COUNTIFS('Raw Data'!$D:$D,아이템별차트!$C39,'Raw Data'!$A:$A,아이템별차트!$B39,'Raw Data'!$B:$B,아이템별차트!L$2)</f>
        <v>0</v>
      </c>
      <c r="M39" s="15">
        <f>COUNTIFS('Raw Data'!$D:$D,아이템별차트!$C39,'Raw Data'!$A:$A,아이템별차트!$B39,'Raw Data'!$B:$B,아이템별차트!M$2)</f>
        <v>1</v>
      </c>
      <c r="N39" s="15">
        <f>COUNTIFS('Raw Data'!$D:$D,아이템별차트!$C39,'Raw Data'!$A:$A,아이템별차트!$B39,'Raw Data'!$B:$B,아이템별차트!N$2)</f>
        <v>1</v>
      </c>
      <c r="O39" s="16">
        <f>COUNTIFS('Raw Data'!$D:$D,아이템별차트!$C39,'Raw Data'!$A:$A,아이템별차트!$B39,'Raw Data'!$B:$B,아이템별차트!O$2)</f>
        <v>0</v>
      </c>
      <c r="P39" s="8">
        <f t="shared" si="0"/>
        <v>11</v>
      </c>
    </row>
    <row r="40" spans="1:16">
      <c r="A40" s="9">
        <f t="shared" ref="A40" si="34">A39</f>
        <v>19</v>
      </c>
      <c r="B40" s="9">
        <v>2023</v>
      </c>
      <c r="C40" s="9" t="str">
        <f>_xlfn.XLOOKUP($A40,'BACK DATA'!$G:$G,'BACK DATA'!$H:$H)</f>
        <v>Testosterone</v>
      </c>
      <c r="D40" s="17">
        <f>COUNTIFS('Raw Data'!$D:$D,아이템별차트!$C40,'Raw Data'!$A:$A,아이템별차트!$B40,'Raw Data'!$B:$B,아이템별차트!D$2)</f>
        <v>1</v>
      </c>
      <c r="E40" s="18">
        <f>COUNTIFS('Raw Data'!$D:$D,아이템별차트!$C40,'Raw Data'!$A:$A,아이템별차트!$B40,'Raw Data'!$B:$B,아이템별차트!E$2)</f>
        <v>0</v>
      </c>
      <c r="F40" s="18">
        <f>COUNTIFS('Raw Data'!$D:$D,아이템별차트!$C40,'Raw Data'!$A:$A,아이템별차트!$B40,'Raw Data'!$B:$B,아이템별차트!F$2)</f>
        <v>1</v>
      </c>
      <c r="G40" s="18">
        <f>COUNTIFS('Raw Data'!$D:$D,아이템별차트!$C40,'Raw Data'!$A:$A,아이템별차트!$B40,'Raw Data'!$B:$B,아이템별차트!G$2)</f>
        <v>1</v>
      </c>
      <c r="H40" s="18">
        <f>COUNTIFS('Raw Data'!$D:$D,아이템별차트!$C40,'Raw Data'!$A:$A,아이템별차트!$B40,'Raw Data'!$B:$B,아이템별차트!H$2)</f>
        <v>0</v>
      </c>
      <c r="I40" s="18">
        <f>COUNTIFS('Raw Data'!$D:$D,아이템별차트!$C40,'Raw Data'!$A:$A,아이템별차트!$B40,'Raw Data'!$B:$B,아이템별차트!I$2)</f>
        <v>2</v>
      </c>
      <c r="J40" s="18">
        <f>COUNTIFS('Raw Data'!$D:$D,아이템별차트!$C40,'Raw Data'!$A:$A,아이템별차트!$B40,'Raw Data'!$B:$B,아이템별차트!J$2)</f>
        <v>3</v>
      </c>
      <c r="K40" s="18">
        <f>COUNTIFS('Raw Data'!$D:$D,아이템별차트!$C40,'Raw Data'!$A:$A,아이템별차트!$B40,'Raw Data'!$B:$B,아이템별차트!K$2)</f>
        <v>4</v>
      </c>
      <c r="L40" s="18">
        <f>COUNTIFS('Raw Data'!$D:$D,아이템별차트!$C40,'Raw Data'!$A:$A,아이템별차트!$B40,'Raw Data'!$B:$B,아이템별차트!L$2)</f>
        <v>3</v>
      </c>
      <c r="M40" s="18">
        <f>COUNTIFS('Raw Data'!$D:$D,아이템별차트!$C40,'Raw Data'!$A:$A,아이템별차트!$B40,'Raw Data'!$B:$B,아이템별차트!M$2)</f>
        <v>0</v>
      </c>
      <c r="N40" s="18">
        <f>COUNTIFS('Raw Data'!$D:$D,아이템별차트!$C40,'Raw Data'!$A:$A,아이템별차트!$B40,'Raw Data'!$B:$B,아이템별차트!N$2)</f>
        <v>4</v>
      </c>
      <c r="O40" s="19">
        <f>COUNTIFS('Raw Data'!$D:$D,아이템별차트!$C40,'Raw Data'!$A:$A,아이템별차트!$B40,'Raw Data'!$B:$B,아이템별차트!O$2)</f>
        <v>0</v>
      </c>
      <c r="P40" s="10">
        <f t="shared" si="0"/>
        <v>19</v>
      </c>
    </row>
    <row r="41" spans="1:16">
      <c r="A41" s="7">
        <f t="shared" ref="A41" si="35">A39+1</f>
        <v>20</v>
      </c>
      <c r="B41" s="7">
        <v>2022</v>
      </c>
      <c r="C41" s="7" t="str">
        <f>_xlfn.XLOOKUP($A41,'BACK DATA'!$G:$G,'BACK DATA'!$H:$H)</f>
        <v>AMH</v>
      </c>
      <c r="D41" s="14">
        <f>COUNTIFS('Raw Data'!$D:$D,아이템별차트!$C41,'Raw Data'!$A:$A,아이템별차트!$B41,'Raw Data'!$B:$B,아이템별차트!D$2)</f>
        <v>0</v>
      </c>
      <c r="E41" s="15">
        <f>COUNTIFS('Raw Data'!$D:$D,아이템별차트!$C41,'Raw Data'!$A:$A,아이템별차트!$B41,'Raw Data'!$B:$B,아이템별차트!E$2)</f>
        <v>1</v>
      </c>
      <c r="F41" s="15">
        <f>COUNTIFS('Raw Data'!$D:$D,아이템별차트!$C41,'Raw Data'!$A:$A,아이템별차트!$B41,'Raw Data'!$B:$B,아이템별차트!F$2)</f>
        <v>0</v>
      </c>
      <c r="G41" s="15">
        <f>COUNTIFS('Raw Data'!$D:$D,아이템별차트!$C41,'Raw Data'!$A:$A,아이템별차트!$B41,'Raw Data'!$B:$B,아이템별차트!G$2)</f>
        <v>0</v>
      </c>
      <c r="H41" s="15">
        <f>COUNTIFS('Raw Data'!$D:$D,아이템별차트!$C41,'Raw Data'!$A:$A,아이템별차트!$B41,'Raw Data'!$B:$B,아이템별차트!H$2)</f>
        <v>1</v>
      </c>
      <c r="I41" s="15">
        <f>COUNTIFS('Raw Data'!$D:$D,아이템별차트!$C41,'Raw Data'!$A:$A,아이템별차트!$B41,'Raw Data'!$B:$B,아이템별차트!I$2)</f>
        <v>2</v>
      </c>
      <c r="J41" s="15">
        <f>COUNTIFS('Raw Data'!$D:$D,아이템별차트!$C41,'Raw Data'!$A:$A,아이템별차트!$B41,'Raw Data'!$B:$B,아이템별차트!J$2)</f>
        <v>1</v>
      </c>
      <c r="K41" s="15">
        <f>COUNTIFS('Raw Data'!$D:$D,아이템별차트!$C41,'Raw Data'!$A:$A,아이템별차트!$B41,'Raw Data'!$B:$B,아이템별차트!K$2)</f>
        <v>0</v>
      </c>
      <c r="L41" s="15">
        <f>COUNTIFS('Raw Data'!$D:$D,아이템별차트!$C41,'Raw Data'!$A:$A,아이템별차트!$B41,'Raw Data'!$B:$B,아이템별차트!L$2)</f>
        <v>0</v>
      </c>
      <c r="M41" s="15">
        <f>COUNTIFS('Raw Data'!$D:$D,아이템별차트!$C41,'Raw Data'!$A:$A,아이템별차트!$B41,'Raw Data'!$B:$B,아이템별차트!M$2)</f>
        <v>0</v>
      </c>
      <c r="N41" s="15">
        <f>COUNTIFS('Raw Data'!$D:$D,아이템별차트!$C41,'Raw Data'!$A:$A,아이템별차트!$B41,'Raw Data'!$B:$B,아이템별차트!N$2)</f>
        <v>1</v>
      </c>
      <c r="O41" s="16">
        <f>COUNTIFS('Raw Data'!$D:$D,아이템별차트!$C41,'Raw Data'!$A:$A,아이템별차트!$B41,'Raw Data'!$B:$B,아이템별차트!O$2)</f>
        <v>0</v>
      </c>
      <c r="P41" s="8">
        <f t="shared" si="0"/>
        <v>6</v>
      </c>
    </row>
    <row r="42" spans="1:16">
      <c r="A42" s="9">
        <f t="shared" ref="A42" si="36">A41</f>
        <v>20</v>
      </c>
      <c r="B42" s="9">
        <v>2023</v>
      </c>
      <c r="C42" s="9" t="str">
        <f>_xlfn.XLOOKUP($A42,'BACK DATA'!$G:$G,'BACK DATA'!$H:$H)</f>
        <v>AMH</v>
      </c>
      <c r="D42" s="17">
        <f>COUNTIFS('Raw Data'!$D:$D,아이템별차트!$C42,'Raw Data'!$A:$A,아이템별차트!$B42,'Raw Data'!$B:$B,아이템별차트!D$2)</f>
        <v>0</v>
      </c>
      <c r="E42" s="18">
        <f>COUNTIFS('Raw Data'!$D:$D,아이템별차트!$C42,'Raw Data'!$A:$A,아이템별차트!$B42,'Raw Data'!$B:$B,아이템별차트!E$2)</f>
        <v>0</v>
      </c>
      <c r="F42" s="18">
        <f>COUNTIFS('Raw Data'!$D:$D,아이템별차트!$C42,'Raw Data'!$A:$A,아이템별차트!$B42,'Raw Data'!$B:$B,아이템별차트!F$2)</f>
        <v>0</v>
      </c>
      <c r="G42" s="18">
        <f>COUNTIFS('Raw Data'!$D:$D,아이템별차트!$C42,'Raw Data'!$A:$A,아이템별차트!$B42,'Raw Data'!$B:$B,아이템별차트!G$2)</f>
        <v>1</v>
      </c>
      <c r="H42" s="18">
        <f>COUNTIFS('Raw Data'!$D:$D,아이템별차트!$C42,'Raw Data'!$A:$A,아이템별차트!$B42,'Raw Data'!$B:$B,아이템별차트!H$2)</f>
        <v>1</v>
      </c>
      <c r="I42" s="18">
        <f>COUNTIFS('Raw Data'!$D:$D,아이템별차트!$C42,'Raw Data'!$A:$A,아이템별차트!$B42,'Raw Data'!$B:$B,아이템별차트!I$2)</f>
        <v>1</v>
      </c>
      <c r="J42" s="18">
        <f>COUNTIFS('Raw Data'!$D:$D,아이템별차트!$C42,'Raw Data'!$A:$A,아이템별차트!$B42,'Raw Data'!$B:$B,아이템별차트!J$2)</f>
        <v>3</v>
      </c>
      <c r="K42" s="18">
        <f>COUNTIFS('Raw Data'!$D:$D,아이템별차트!$C42,'Raw Data'!$A:$A,아이템별차트!$B42,'Raw Data'!$B:$B,아이템별차트!K$2)</f>
        <v>1</v>
      </c>
      <c r="L42" s="18">
        <f>COUNTIFS('Raw Data'!$D:$D,아이템별차트!$C42,'Raw Data'!$A:$A,아이템별차트!$B42,'Raw Data'!$B:$B,아이템별차트!L$2)</f>
        <v>1</v>
      </c>
      <c r="M42" s="18">
        <f>COUNTIFS('Raw Data'!$D:$D,아이템별차트!$C42,'Raw Data'!$A:$A,아이템별차트!$B42,'Raw Data'!$B:$B,아이템별차트!M$2)</f>
        <v>2</v>
      </c>
      <c r="N42" s="18">
        <f>COUNTIFS('Raw Data'!$D:$D,아이템별차트!$C42,'Raw Data'!$A:$A,아이템별차트!$B42,'Raw Data'!$B:$B,아이템별차트!N$2)</f>
        <v>0</v>
      </c>
      <c r="O42" s="19">
        <f>COUNTIFS('Raw Data'!$D:$D,아이템별차트!$C42,'Raw Data'!$A:$A,아이템별차트!$B42,'Raw Data'!$B:$B,아이템별차트!O$2)</f>
        <v>1</v>
      </c>
      <c r="P42" s="10">
        <f t="shared" si="0"/>
        <v>11</v>
      </c>
    </row>
    <row r="43" spans="1:16">
      <c r="A43" s="7">
        <f t="shared" ref="A43" si="37">A41+1</f>
        <v>21</v>
      </c>
      <c r="B43" s="7">
        <v>2022</v>
      </c>
      <c r="C43" s="7" t="str">
        <f>_xlfn.XLOOKUP($A43,'BACK DATA'!$G:$G,'BACK DATA'!$H:$H)</f>
        <v>미확인</v>
      </c>
      <c r="D43" s="14">
        <f>COUNTIFS('Raw Data'!$D:$D,아이템별차트!$C43,'Raw Data'!$A:$A,아이템별차트!$B43,'Raw Data'!$B:$B,아이템별차트!D$2)</f>
        <v>1</v>
      </c>
      <c r="E43" s="15">
        <f>COUNTIFS('Raw Data'!$D:$D,아이템별차트!$C43,'Raw Data'!$A:$A,아이템별차트!$B43,'Raw Data'!$B:$B,아이템별차트!E$2)</f>
        <v>1</v>
      </c>
      <c r="F43" s="15">
        <f>COUNTIFS('Raw Data'!$D:$D,아이템별차트!$C43,'Raw Data'!$A:$A,아이템별차트!$B43,'Raw Data'!$B:$B,아이템별차트!F$2)</f>
        <v>0</v>
      </c>
      <c r="G43" s="15">
        <f>COUNTIFS('Raw Data'!$D:$D,아이템별차트!$C43,'Raw Data'!$A:$A,아이템별차트!$B43,'Raw Data'!$B:$B,아이템별차트!G$2)</f>
        <v>0</v>
      </c>
      <c r="H43" s="15">
        <f>COUNTIFS('Raw Data'!$D:$D,아이템별차트!$C43,'Raw Data'!$A:$A,아이템별차트!$B43,'Raw Data'!$B:$B,아이템별차트!H$2)</f>
        <v>0</v>
      </c>
      <c r="I43" s="15">
        <f>COUNTIFS('Raw Data'!$D:$D,아이템별차트!$C43,'Raw Data'!$A:$A,아이템별차트!$B43,'Raw Data'!$B:$B,아이템별차트!I$2)</f>
        <v>0</v>
      </c>
      <c r="J43" s="15">
        <f>COUNTIFS('Raw Data'!$D:$D,아이템별차트!$C43,'Raw Data'!$A:$A,아이템별차트!$B43,'Raw Data'!$B:$B,아이템별차트!J$2)</f>
        <v>0</v>
      </c>
      <c r="K43" s="15">
        <f>COUNTIFS('Raw Data'!$D:$D,아이템별차트!$C43,'Raw Data'!$A:$A,아이템별차트!$B43,'Raw Data'!$B:$B,아이템별차트!K$2)</f>
        <v>0</v>
      </c>
      <c r="L43" s="15">
        <f>COUNTIFS('Raw Data'!$D:$D,아이템별차트!$C43,'Raw Data'!$A:$A,아이템별차트!$B43,'Raw Data'!$B:$B,아이템별차트!L$2)</f>
        <v>0</v>
      </c>
      <c r="M43" s="15">
        <f>COUNTIFS('Raw Data'!$D:$D,아이템별차트!$C43,'Raw Data'!$A:$A,아이템별차트!$B43,'Raw Data'!$B:$B,아이템별차트!M$2)</f>
        <v>0</v>
      </c>
      <c r="N43" s="15">
        <f>COUNTIFS('Raw Data'!$D:$D,아이템별차트!$C43,'Raw Data'!$A:$A,아이템별차트!$B43,'Raw Data'!$B:$B,아이템별차트!N$2)</f>
        <v>0</v>
      </c>
      <c r="O43" s="16">
        <f>COUNTIFS('Raw Data'!$D:$D,아이템별차트!$C43,'Raw Data'!$A:$A,아이템별차트!$B43,'Raw Data'!$B:$B,아이템별차트!O$2)</f>
        <v>0</v>
      </c>
      <c r="P43" s="8">
        <f t="shared" si="0"/>
        <v>2</v>
      </c>
    </row>
    <row r="44" spans="1:16">
      <c r="A44" s="9">
        <f t="shared" ref="A44" si="38">A43</f>
        <v>21</v>
      </c>
      <c r="B44" s="9">
        <v>2023</v>
      </c>
      <c r="C44" s="9" t="str">
        <f>_xlfn.XLOOKUP($A44,'BACK DATA'!$G:$G,'BACK DATA'!$H:$H)</f>
        <v>미확인</v>
      </c>
      <c r="D44" s="17">
        <f>COUNTIFS('Raw Data'!$D:$D,아이템별차트!$C44,'Raw Data'!$A:$A,아이템별차트!$B44,'Raw Data'!$B:$B,아이템별차트!D$2)</f>
        <v>6</v>
      </c>
      <c r="E44" s="18">
        <f>COUNTIFS('Raw Data'!$D:$D,아이템별차트!$C44,'Raw Data'!$A:$A,아이템별차트!$B44,'Raw Data'!$B:$B,아이템별차트!E$2)</f>
        <v>0</v>
      </c>
      <c r="F44" s="18">
        <f>COUNTIFS('Raw Data'!$D:$D,아이템별차트!$C44,'Raw Data'!$A:$A,아이템별차트!$B44,'Raw Data'!$B:$B,아이템별차트!F$2)</f>
        <v>0</v>
      </c>
      <c r="G44" s="18">
        <f>COUNTIFS('Raw Data'!$D:$D,아이템별차트!$C44,'Raw Data'!$A:$A,아이템별차트!$B44,'Raw Data'!$B:$B,아이템별차트!G$2)</f>
        <v>0</v>
      </c>
      <c r="H44" s="18">
        <f>COUNTIFS('Raw Data'!$D:$D,아이템별차트!$C44,'Raw Data'!$A:$A,아이템별차트!$B44,'Raw Data'!$B:$B,아이템별차트!H$2)</f>
        <v>0</v>
      </c>
      <c r="I44" s="18">
        <f>COUNTIFS('Raw Data'!$D:$D,아이템별차트!$C44,'Raw Data'!$A:$A,아이템별차트!$B44,'Raw Data'!$B:$B,아이템별차트!I$2)</f>
        <v>0</v>
      </c>
      <c r="J44" s="18">
        <f>COUNTIFS('Raw Data'!$D:$D,아이템별차트!$C44,'Raw Data'!$A:$A,아이템별차트!$B44,'Raw Data'!$B:$B,아이템별차트!J$2)</f>
        <v>1</v>
      </c>
      <c r="K44" s="18">
        <f>COUNTIFS('Raw Data'!$D:$D,아이템별차트!$C44,'Raw Data'!$A:$A,아이템별차트!$B44,'Raw Data'!$B:$B,아이템별차트!K$2)</f>
        <v>0</v>
      </c>
      <c r="L44" s="18">
        <f>COUNTIFS('Raw Data'!$D:$D,아이템별차트!$C44,'Raw Data'!$A:$A,아이템별차트!$B44,'Raw Data'!$B:$B,아이템별차트!L$2)</f>
        <v>0</v>
      </c>
      <c r="M44" s="18">
        <f>COUNTIFS('Raw Data'!$D:$D,아이템별차트!$C44,'Raw Data'!$A:$A,아이템별차트!$B44,'Raw Data'!$B:$B,아이템별차트!M$2)</f>
        <v>0</v>
      </c>
      <c r="N44" s="18">
        <f>COUNTIFS('Raw Data'!$D:$D,아이템별차트!$C44,'Raw Data'!$A:$A,아이템별차트!$B44,'Raw Data'!$B:$B,아이템별차트!N$2)</f>
        <v>1</v>
      </c>
      <c r="O44" s="19">
        <f>COUNTIFS('Raw Data'!$D:$D,아이템별차트!$C44,'Raw Data'!$A:$A,아이템별차트!$B44,'Raw Data'!$B:$B,아이템별차트!O$2)</f>
        <v>0</v>
      </c>
      <c r="P44" s="10">
        <f t="shared" si="0"/>
        <v>8</v>
      </c>
    </row>
    <row r="45" spans="1:16">
      <c r="A45" s="7">
        <f t="shared" ref="A45" si="39">A43+1</f>
        <v>22</v>
      </c>
      <c r="B45" s="7">
        <v>2022</v>
      </c>
      <c r="C45" s="7" t="str">
        <f>_xlfn.XLOOKUP($A45,'BACK DATA'!$G:$G,'BACK DATA'!$H:$H)</f>
        <v>Tn-I Plus</v>
      </c>
      <c r="D45" s="14">
        <f>COUNTIFS('Raw Data'!$D:$D,아이템별차트!$C45,'Raw Data'!$A:$A,아이템별차트!$B45,'Raw Data'!$B:$B,아이템별차트!D$2)</f>
        <v>1</v>
      </c>
      <c r="E45" s="15">
        <f>COUNTIFS('Raw Data'!$D:$D,아이템별차트!$C45,'Raw Data'!$A:$A,아이템별차트!$B45,'Raw Data'!$B:$B,아이템별차트!E$2)</f>
        <v>2</v>
      </c>
      <c r="F45" s="15">
        <f>COUNTIFS('Raw Data'!$D:$D,아이템별차트!$C45,'Raw Data'!$A:$A,아이템별차트!$B45,'Raw Data'!$B:$B,아이템별차트!F$2)</f>
        <v>4</v>
      </c>
      <c r="G45" s="15">
        <f>COUNTIFS('Raw Data'!$D:$D,아이템별차트!$C45,'Raw Data'!$A:$A,아이템별차트!$B45,'Raw Data'!$B:$B,아이템별차트!G$2)</f>
        <v>2</v>
      </c>
      <c r="H45" s="15">
        <f>COUNTIFS('Raw Data'!$D:$D,아이템별차트!$C45,'Raw Data'!$A:$A,아이템별차트!$B45,'Raw Data'!$B:$B,아이템별차트!H$2)</f>
        <v>0</v>
      </c>
      <c r="I45" s="15">
        <f>COUNTIFS('Raw Data'!$D:$D,아이템별차트!$C45,'Raw Data'!$A:$A,아이템별차트!$B45,'Raw Data'!$B:$B,아이템별차트!I$2)</f>
        <v>5</v>
      </c>
      <c r="J45" s="15">
        <f>COUNTIFS('Raw Data'!$D:$D,아이템별차트!$C45,'Raw Data'!$A:$A,아이템별차트!$B45,'Raw Data'!$B:$B,아이템별차트!J$2)</f>
        <v>6</v>
      </c>
      <c r="K45" s="15">
        <f>COUNTIFS('Raw Data'!$D:$D,아이템별차트!$C45,'Raw Data'!$A:$A,아이템별차트!$B45,'Raw Data'!$B:$B,아이템별차트!K$2)</f>
        <v>2</v>
      </c>
      <c r="L45" s="15">
        <f>COUNTIFS('Raw Data'!$D:$D,아이템별차트!$C45,'Raw Data'!$A:$A,아이템별차트!$B45,'Raw Data'!$B:$B,아이템별차트!L$2)</f>
        <v>1</v>
      </c>
      <c r="M45" s="15">
        <f>COUNTIFS('Raw Data'!$D:$D,아이템별차트!$C45,'Raw Data'!$A:$A,아이템별차트!$B45,'Raw Data'!$B:$B,아이템별차트!M$2)</f>
        <v>1</v>
      </c>
      <c r="N45" s="15">
        <f>COUNTIFS('Raw Data'!$D:$D,아이템별차트!$C45,'Raw Data'!$A:$A,아이템별차트!$B45,'Raw Data'!$B:$B,아이템별차트!N$2)</f>
        <v>3</v>
      </c>
      <c r="O45" s="16">
        <f>COUNTIFS('Raw Data'!$D:$D,아이템별차트!$C45,'Raw Data'!$A:$A,아이템별차트!$B45,'Raw Data'!$B:$B,아이템별차트!O$2)</f>
        <v>0</v>
      </c>
      <c r="P45" s="8">
        <f t="shared" si="0"/>
        <v>27</v>
      </c>
    </row>
    <row r="46" spans="1:16">
      <c r="A46" s="9">
        <f t="shared" ref="A46" si="40">A45</f>
        <v>22</v>
      </c>
      <c r="B46" s="9">
        <v>2023</v>
      </c>
      <c r="C46" s="9" t="str">
        <f>_xlfn.XLOOKUP($A46,'BACK DATA'!$G:$G,'BACK DATA'!$H:$H)</f>
        <v>Tn-I Plus</v>
      </c>
      <c r="D46" s="17">
        <f>COUNTIFS('Raw Data'!$D:$D,아이템별차트!$C46,'Raw Data'!$A:$A,아이템별차트!$B46,'Raw Data'!$B:$B,아이템별차트!D$2)</f>
        <v>4</v>
      </c>
      <c r="E46" s="18">
        <f>COUNTIFS('Raw Data'!$D:$D,아이템별차트!$C46,'Raw Data'!$A:$A,아이템별차트!$B46,'Raw Data'!$B:$B,아이템별차트!E$2)</f>
        <v>1</v>
      </c>
      <c r="F46" s="18">
        <f>COUNTIFS('Raw Data'!$D:$D,아이템별차트!$C46,'Raw Data'!$A:$A,아이템별차트!$B46,'Raw Data'!$B:$B,아이템별차트!F$2)</f>
        <v>0</v>
      </c>
      <c r="G46" s="18">
        <f>COUNTIFS('Raw Data'!$D:$D,아이템별차트!$C46,'Raw Data'!$A:$A,아이템별차트!$B46,'Raw Data'!$B:$B,아이템별차트!G$2)</f>
        <v>3</v>
      </c>
      <c r="H46" s="18">
        <f>COUNTIFS('Raw Data'!$D:$D,아이템별차트!$C46,'Raw Data'!$A:$A,아이템별차트!$B46,'Raw Data'!$B:$B,아이템별차트!H$2)</f>
        <v>2</v>
      </c>
      <c r="I46" s="18">
        <f>COUNTIFS('Raw Data'!$D:$D,아이템별차트!$C46,'Raw Data'!$A:$A,아이템별차트!$B46,'Raw Data'!$B:$B,아이템별차트!I$2)</f>
        <v>2</v>
      </c>
      <c r="J46" s="18">
        <f>COUNTIFS('Raw Data'!$D:$D,아이템별차트!$C46,'Raw Data'!$A:$A,아이템별차트!$B46,'Raw Data'!$B:$B,아이템별차트!J$2)</f>
        <v>4</v>
      </c>
      <c r="K46" s="18">
        <f>COUNTIFS('Raw Data'!$D:$D,아이템별차트!$C46,'Raw Data'!$A:$A,아이템별차트!$B46,'Raw Data'!$B:$B,아이템별차트!K$2)</f>
        <v>0</v>
      </c>
      <c r="L46" s="18">
        <f>COUNTIFS('Raw Data'!$D:$D,아이템별차트!$C46,'Raw Data'!$A:$A,아이템별차트!$B46,'Raw Data'!$B:$B,아이템별차트!L$2)</f>
        <v>1</v>
      </c>
      <c r="M46" s="18">
        <f>COUNTIFS('Raw Data'!$D:$D,아이템별차트!$C46,'Raw Data'!$A:$A,아이템별차트!$B46,'Raw Data'!$B:$B,아이템별차트!M$2)</f>
        <v>3</v>
      </c>
      <c r="N46" s="18">
        <f>COUNTIFS('Raw Data'!$D:$D,아이템별차트!$C46,'Raw Data'!$A:$A,아이템별차트!$B46,'Raw Data'!$B:$B,아이템별차트!N$2)</f>
        <v>3</v>
      </c>
      <c r="O46" s="19">
        <f>COUNTIFS('Raw Data'!$D:$D,아이템별차트!$C46,'Raw Data'!$A:$A,아이템별차트!$B46,'Raw Data'!$B:$B,아이템별차트!O$2)</f>
        <v>7</v>
      </c>
      <c r="P46" s="10">
        <f t="shared" si="0"/>
        <v>30</v>
      </c>
    </row>
    <row r="47" spans="1:16">
      <c r="A47" s="7">
        <f t="shared" ref="A47" si="41">A45+1</f>
        <v>23</v>
      </c>
      <c r="B47" s="7">
        <v>2022</v>
      </c>
      <c r="C47" s="7" t="str">
        <f>_xlfn.XLOOKUP($A47,'BACK DATA'!$G:$G,'BACK DATA'!$H:$H)</f>
        <v>ASO</v>
      </c>
      <c r="D47" s="14">
        <f>COUNTIFS('Raw Data'!$D:$D,아이템별차트!$C47,'Raw Data'!$A:$A,아이템별차트!$B47,'Raw Data'!$B:$B,아이템별차트!D$2)</f>
        <v>0</v>
      </c>
      <c r="E47" s="15">
        <f>COUNTIFS('Raw Data'!$D:$D,아이템별차트!$C47,'Raw Data'!$A:$A,아이템별차트!$B47,'Raw Data'!$B:$B,아이템별차트!E$2)</f>
        <v>0</v>
      </c>
      <c r="F47" s="15">
        <f>COUNTIFS('Raw Data'!$D:$D,아이템별차트!$C47,'Raw Data'!$A:$A,아이템별차트!$B47,'Raw Data'!$B:$B,아이템별차트!F$2)</f>
        <v>0</v>
      </c>
      <c r="G47" s="15">
        <f>COUNTIFS('Raw Data'!$D:$D,아이템별차트!$C47,'Raw Data'!$A:$A,아이템별차트!$B47,'Raw Data'!$B:$B,아이템별차트!G$2)</f>
        <v>0</v>
      </c>
      <c r="H47" s="15">
        <f>COUNTIFS('Raw Data'!$D:$D,아이템별차트!$C47,'Raw Data'!$A:$A,아이템별차트!$B47,'Raw Data'!$B:$B,아이템별차트!H$2)</f>
        <v>0</v>
      </c>
      <c r="I47" s="15">
        <f>COUNTIFS('Raw Data'!$D:$D,아이템별차트!$C47,'Raw Data'!$A:$A,아이템별차트!$B47,'Raw Data'!$B:$B,아이템별차트!I$2)</f>
        <v>1</v>
      </c>
      <c r="J47" s="15">
        <f>COUNTIFS('Raw Data'!$D:$D,아이템별차트!$C47,'Raw Data'!$A:$A,아이템별차트!$B47,'Raw Data'!$B:$B,아이템별차트!J$2)</f>
        <v>0</v>
      </c>
      <c r="K47" s="15">
        <f>COUNTIFS('Raw Data'!$D:$D,아이템별차트!$C47,'Raw Data'!$A:$A,아이템별차트!$B47,'Raw Data'!$B:$B,아이템별차트!K$2)</f>
        <v>2</v>
      </c>
      <c r="L47" s="15">
        <f>COUNTIFS('Raw Data'!$D:$D,아이템별차트!$C47,'Raw Data'!$A:$A,아이템별차트!$B47,'Raw Data'!$B:$B,아이템별차트!L$2)</f>
        <v>1</v>
      </c>
      <c r="M47" s="15">
        <f>COUNTIFS('Raw Data'!$D:$D,아이템별차트!$C47,'Raw Data'!$A:$A,아이템별차트!$B47,'Raw Data'!$B:$B,아이템별차트!M$2)</f>
        <v>0</v>
      </c>
      <c r="N47" s="15">
        <f>COUNTIFS('Raw Data'!$D:$D,아이템별차트!$C47,'Raw Data'!$A:$A,아이템별차트!$B47,'Raw Data'!$B:$B,아이템별차트!N$2)</f>
        <v>0</v>
      </c>
      <c r="O47" s="16">
        <f>COUNTIFS('Raw Data'!$D:$D,아이템별차트!$C47,'Raw Data'!$A:$A,아이템별차트!$B47,'Raw Data'!$B:$B,아이템별차트!O$2)</f>
        <v>0</v>
      </c>
      <c r="P47" s="8">
        <f t="shared" si="0"/>
        <v>4</v>
      </c>
    </row>
    <row r="48" spans="1:16">
      <c r="A48" s="9">
        <f t="shared" ref="A48" si="42">A47</f>
        <v>23</v>
      </c>
      <c r="B48" s="9">
        <v>2023</v>
      </c>
      <c r="C48" s="9" t="str">
        <f>_xlfn.XLOOKUP($A48,'BACK DATA'!$G:$G,'BACK DATA'!$H:$H)</f>
        <v>ASO</v>
      </c>
      <c r="D48" s="17">
        <f>COUNTIFS('Raw Data'!$D:$D,아이템별차트!$C48,'Raw Data'!$A:$A,아이템별차트!$B48,'Raw Data'!$B:$B,아이템별차트!D$2)</f>
        <v>0</v>
      </c>
      <c r="E48" s="18">
        <f>COUNTIFS('Raw Data'!$D:$D,아이템별차트!$C48,'Raw Data'!$A:$A,아이템별차트!$B48,'Raw Data'!$B:$B,아이템별차트!E$2)</f>
        <v>0</v>
      </c>
      <c r="F48" s="18">
        <f>COUNTIFS('Raw Data'!$D:$D,아이템별차트!$C48,'Raw Data'!$A:$A,아이템별차트!$B48,'Raw Data'!$B:$B,아이템별차트!F$2)</f>
        <v>0</v>
      </c>
      <c r="G48" s="18">
        <f>COUNTIFS('Raw Data'!$D:$D,아이템별차트!$C48,'Raw Data'!$A:$A,아이템별차트!$B48,'Raw Data'!$B:$B,아이템별차트!G$2)</f>
        <v>0</v>
      </c>
      <c r="H48" s="18">
        <f>COUNTIFS('Raw Data'!$D:$D,아이템별차트!$C48,'Raw Data'!$A:$A,아이템별차트!$B48,'Raw Data'!$B:$B,아이템별차트!H$2)</f>
        <v>3</v>
      </c>
      <c r="I48" s="18">
        <f>COUNTIFS('Raw Data'!$D:$D,아이템별차트!$C48,'Raw Data'!$A:$A,아이템별차트!$B48,'Raw Data'!$B:$B,아이템별차트!I$2)</f>
        <v>0</v>
      </c>
      <c r="J48" s="18">
        <f>COUNTIFS('Raw Data'!$D:$D,아이템별차트!$C48,'Raw Data'!$A:$A,아이템별차트!$B48,'Raw Data'!$B:$B,아이템별차트!J$2)</f>
        <v>0</v>
      </c>
      <c r="K48" s="18">
        <f>COUNTIFS('Raw Data'!$D:$D,아이템별차트!$C48,'Raw Data'!$A:$A,아이템별차트!$B48,'Raw Data'!$B:$B,아이템별차트!K$2)</f>
        <v>0</v>
      </c>
      <c r="L48" s="18">
        <f>COUNTIFS('Raw Data'!$D:$D,아이템별차트!$C48,'Raw Data'!$A:$A,아이템별차트!$B48,'Raw Data'!$B:$B,아이템별차트!L$2)</f>
        <v>0</v>
      </c>
      <c r="M48" s="18">
        <f>COUNTIFS('Raw Data'!$D:$D,아이템별차트!$C48,'Raw Data'!$A:$A,아이템별차트!$B48,'Raw Data'!$B:$B,아이템별차트!M$2)</f>
        <v>1</v>
      </c>
      <c r="N48" s="18">
        <f>COUNTIFS('Raw Data'!$D:$D,아이템별차트!$C48,'Raw Data'!$A:$A,아이템별차트!$B48,'Raw Data'!$B:$B,아이템별차트!N$2)</f>
        <v>2</v>
      </c>
      <c r="O48" s="19">
        <f>COUNTIFS('Raw Data'!$D:$D,아이템별차트!$C48,'Raw Data'!$A:$A,아이템별차트!$B48,'Raw Data'!$B:$B,아이템별차트!O$2)</f>
        <v>1</v>
      </c>
      <c r="P48" s="10">
        <f t="shared" si="0"/>
        <v>7</v>
      </c>
    </row>
    <row r="49" spans="1:16">
      <c r="A49" s="7">
        <f t="shared" ref="A49" si="43">A47+1</f>
        <v>24</v>
      </c>
      <c r="B49" s="7">
        <v>2022</v>
      </c>
      <c r="C49" s="7" t="str">
        <f>_xlfn.XLOOKUP($A49,'BACK DATA'!$G:$G,'BACK DATA'!$H:$H)</f>
        <v>HBsAg</v>
      </c>
      <c r="D49" s="14">
        <f>COUNTIFS('Raw Data'!$D:$D,아이템별차트!$C49,'Raw Data'!$A:$A,아이템별차트!$B49,'Raw Data'!$B:$B,아이템별차트!D$2)</f>
        <v>0</v>
      </c>
      <c r="E49" s="15">
        <f>COUNTIFS('Raw Data'!$D:$D,아이템별차트!$C49,'Raw Data'!$A:$A,아이템별차트!$B49,'Raw Data'!$B:$B,아이템별차트!E$2)</f>
        <v>0</v>
      </c>
      <c r="F49" s="15">
        <f>COUNTIFS('Raw Data'!$D:$D,아이템별차트!$C49,'Raw Data'!$A:$A,아이템별차트!$B49,'Raw Data'!$B:$B,아이템별차트!F$2)</f>
        <v>0</v>
      </c>
      <c r="G49" s="15">
        <f>COUNTIFS('Raw Data'!$D:$D,아이템별차트!$C49,'Raw Data'!$A:$A,아이템별차트!$B49,'Raw Data'!$B:$B,아이템별차트!G$2)</f>
        <v>1</v>
      </c>
      <c r="H49" s="15">
        <f>COUNTIFS('Raw Data'!$D:$D,아이템별차트!$C49,'Raw Data'!$A:$A,아이템별차트!$B49,'Raw Data'!$B:$B,아이템별차트!H$2)</f>
        <v>0</v>
      </c>
      <c r="I49" s="15">
        <f>COUNTIFS('Raw Data'!$D:$D,아이템별차트!$C49,'Raw Data'!$A:$A,아이템별차트!$B49,'Raw Data'!$B:$B,아이템별차트!I$2)</f>
        <v>1</v>
      </c>
      <c r="J49" s="15">
        <f>COUNTIFS('Raw Data'!$D:$D,아이템별차트!$C49,'Raw Data'!$A:$A,아이템별차트!$B49,'Raw Data'!$B:$B,아이템별차트!J$2)</f>
        <v>0</v>
      </c>
      <c r="K49" s="15">
        <f>COUNTIFS('Raw Data'!$D:$D,아이템별차트!$C49,'Raw Data'!$A:$A,아이템별차트!$B49,'Raw Data'!$B:$B,아이템별차트!K$2)</f>
        <v>1</v>
      </c>
      <c r="L49" s="15">
        <f>COUNTIFS('Raw Data'!$D:$D,아이템별차트!$C49,'Raw Data'!$A:$A,아이템별차트!$B49,'Raw Data'!$B:$B,아이템별차트!L$2)</f>
        <v>0</v>
      </c>
      <c r="M49" s="15">
        <f>COUNTIFS('Raw Data'!$D:$D,아이템별차트!$C49,'Raw Data'!$A:$A,아이템별차트!$B49,'Raw Data'!$B:$B,아이템별차트!M$2)</f>
        <v>1</v>
      </c>
      <c r="N49" s="15">
        <f>COUNTIFS('Raw Data'!$D:$D,아이템별차트!$C49,'Raw Data'!$A:$A,아이템별차트!$B49,'Raw Data'!$B:$B,아이템별차트!N$2)</f>
        <v>0</v>
      </c>
      <c r="O49" s="16">
        <f>COUNTIFS('Raw Data'!$D:$D,아이템별차트!$C49,'Raw Data'!$A:$A,아이템별차트!$B49,'Raw Data'!$B:$B,아이템별차트!O$2)</f>
        <v>0</v>
      </c>
      <c r="P49" s="8">
        <f t="shared" si="0"/>
        <v>4</v>
      </c>
    </row>
    <row r="50" spans="1:16">
      <c r="A50" s="9">
        <f t="shared" ref="A50" si="44">A49</f>
        <v>24</v>
      </c>
      <c r="B50" s="9">
        <v>2023</v>
      </c>
      <c r="C50" s="9" t="str">
        <f>_xlfn.XLOOKUP($A50,'BACK DATA'!$G:$G,'BACK DATA'!$H:$H)</f>
        <v>HBsAg</v>
      </c>
      <c r="D50" s="17">
        <f>COUNTIFS('Raw Data'!$D:$D,아이템별차트!$C50,'Raw Data'!$A:$A,아이템별차트!$B50,'Raw Data'!$B:$B,아이템별차트!D$2)</f>
        <v>0</v>
      </c>
      <c r="E50" s="18">
        <f>COUNTIFS('Raw Data'!$D:$D,아이템별차트!$C50,'Raw Data'!$A:$A,아이템별차트!$B50,'Raw Data'!$B:$B,아이템별차트!E$2)</f>
        <v>0</v>
      </c>
      <c r="F50" s="18">
        <f>COUNTIFS('Raw Data'!$D:$D,아이템별차트!$C50,'Raw Data'!$A:$A,아이템별차트!$B50,'Raw Data'!$B:$B,아이템별차트!F$2)</f>
        <v>0</v>
      </c>
      <c r="G50" s="18">
        <f>COUNTIFS('Raw Data'!$D:$D,아이템별차트!$C50,'Raw Data'!$A:$A,아이템별차트!$B50,'Raw Data'!$B:$B,아이템별차트!G$2)</f>
        <v>0</v>
      </c>
      <c r="H50" s="18">
        <f>COUNTIFS('Raw Data'!$D:$D,아이템별차트!$C50,'Raw Data'!$A:$A,아이템별차트!$B50,'Raw Data'!$B:$B,아이템별차트!H$2)</f>
        <v>0</v>
      </c>
      <c r="I50" s="18">
        <f>COUNTIFS('Raw Data'!$D:$D,아이템별차트!$C50,'Raw Data'!$A:$A,아이템별차트!$B50,'Raw Data'!$B:$B,아이템별차트!I$2)</f>
        <v>0</v>
      </c>
      <c r="J50" s="18">
        <f>COUNTIFS('Raw Data'!$D:$D,아이템별차트!$C50,'Raw Data'!$A:$A,아이템별차트!$B50,'Raw Data'!$B:$B,아이템별차트!J$2)</f>
        <v>1</v>
      </c>
      <c r="K50" s="18">
        <f>COUNTIFS('Raw Data'!$D:$D,아이템별차트!$C50,'Raw Data'!$A:$A,아이템별차트!$B50,'Raw Data'!$B:$B,아이템별차트!K$2)</f>
        <v>0</v>
      </c>
      <c r="L50" s="18">
        <f>COUNTIFS('Raw Data'!$D:$D,아이템별차트!$C50,'Raw Data'!$A:$A,아이템별차트!$B50,'Raw Data'!$B:$B,아이템별차트!L$2)</f>
        <v>0</v>
      </c>
      <c r="M50" s="18">
        <f>COUNTIFS('Raw Data'!$D:$D,아이템별차트!$C50,'Raw Data'!$A:$A,아이템별차트!$B50,'Raw Data'!$B:$B,아이템별차트!M$2)</f>
        <v>0</v>
      </c>
      <c r="N50" s="18">
        <f>COUNTIFS('Raw Data'!$D:$D,아이템별차트!$C50,'Raw Data'!$A:$A,아이템별차트!$B50,'Raw Data'!$B:$B,아이템별차트!N$2)</f>
        <v>0</v>
      </c>
      <c r="O50" s="19">
        <f>COUNTIFS('Raw Data'!$D:$D,아이템별차트!$C50,'Raw Data'!$A:$A,아이템별차트!$B50,'Raw Data'!$B:$B,아이템별차트!O$2)</f>
        <v>0</v>
      </c>
      <c r="P50" s="10">
        <f t="shared" si="0"/>
        <v>1</v>
      </c>
    </row>
    <row r="51" spans="1:16">
      <c r="A51" s="7">
        <f t="shared" ref="A51" si="45">A49+1</f>
        <v>25</v>
      </c>
      <c r="B51" s="7">
        <v>2022</v>
      </c>
      <c r="C51" s="7" t="str">
        <f>_xlfn.XLOOKUP($A51,'BACK DATA'!$G:$G,'BACK DATA'!$H:$H)</f>
        <v>FSH</v>
      </c>
      <c r="D51" s="14">
        <f>COUNTIFS('Raw Data'!$D:$D,아이템별차트!$C51,'Raw Data'!$A:$A,아이템별차트!$B51,'Raw Data'!$B:$B,아이템별차트!D$2)</f>
        <v>1</v>
      </c>
      <c r="E51" s="15">
        <f>COUNTIFS('Raw Data'!$D:$D,아이템별차트!$C51,'Raw Data'!$A:$A,아이템별차트!$B51,'Raw Data'!$B:$B,아이템별차트!E$2)</f>
        <v>0</v>
      </c>
      <c r="F51" s="15">
        <f>COUNTIFS('Raw Data'!$D:$D,아이템별차트!$C51,'Raw Data'!$A:$A,아이템별차트!$B51,'Raw Data'!$B:$B,아이템별차트!F$2)</f>
        <v>0</v>
      </c>
      <c r="G51" s="15">
        <f>COUNTIFS('Raw Data'!$D:$D,아이템별차트!$C51,'Raw Data'!$A:$A,아이템별차트!$B51,'Raw Data'!$B:$B,아이템별차트!G$2)</f>
        <v>0</v>
      </c>
      <c r="H51" s="15">
        <f>COUNTIFS('Raw Data'!$D:$D,아이템별차트!$C51,'Raw Data'!$A:$A,아이템별차트!$B51,'Raw Data'!$B:$B,아이템별차트!H$2)</f>
        <v>0</v>
      </c>
      <c r="I51" s="15">
        <f>COUNTIFS('Raw Data'!$D:$D,아이템별차트!$C51,'Raw Data'!$A:$A,아이템별차트!$B51,'Raw Data'!$B:$B,아이템별차트!I$2)</f>
        <v>0</v>
      </c>
      <c r="J51" s="15">
        <f>COUNTIFS('Raw Data'!$D:$D,아이템별차트!$C51,'Raw Data'!$A:$A,아이템별차트!$B51,'Raw Data'!$B:$B,아이템별차트!J$2)</f>
        <v>1</v>
      </c>
      <c r="K51" s="15">
        <f>COUNTIFS('Raw Data'!$D:$D,아이템별차트!$C51,'Raw Data'!$A:$A,아이템별차트!$B51,'Raw Data'!$B:$B,아이템별차트!K$2)</f>
        <v>0</v>
      </c>
      <c r="L51" s="15">
        <f>COUNTIFS('Raw Data'!$D:$D,아이템별차트!$C51,'Raw Data'!$A:$A,아이템별차트!$B51,'Raw Data'!$B:$B,아이템별차트!L$2)</f>
        <v>1</v>
      </c>
      <c r="M51" s="15">
        <f>COUNTIFS('Raw Data'!$D:$D,아이템별차트!$C51,'Raw Data'!$A:$A,아이템별차트!$B51,'Raw Data'!$B:$B,아이템별차트!M$2)</f>
        <v>0</v>
      </c>
      <c r="N51" s="15">
        <f>COUNTIFS('Raw Data'!$D:$D,아이템별차트!$C51,'Raw Data'!$A:$A,아이템별차트!$B51,'Raw Data'!$B:$B,아이템별차트!N$2)</f>
        <v>0</v>
      </c>
      <c r="O51" s="16">
        <f>COUNTIFS('Raw Data'!$D:$D,아이템별차트!$C51,'Raw Data'!$A:$A,아이템별차트!$B51,'Raw Data'!$B:$B,아이템별차트!O$2)</f>
        <v>0</v>
      </c>
      <c r="P51" s="8">
        <f t="shared" si="0"/>
        <v>3</v>
      </c>
    </row>
    <row r="52" spans="1:16">
      <c r="A52" s="9">
        <f t="shared" ref="A52" si="46">A51</f>
        <v>25</v>
      </c>
      <c r="B52" s="9">
        <v>2023</v>
      </c>
      <c r="C52" s="9" t="str">
        <f>_xlfn.XLOOKUP($A52,'BACK DATA'!$G:$G,'BACK DATA'!$H:$H)</f>
        <v>FSH</v>
      </c>
      <c r="D52" s="17">
        <f>COUNTIFS('Raw Data'!$D:$D,아이템별차트!$C52,'Raw Data'!$A:$A,아이템별차트!$B52,'Raw Data'!$B:$B,아이템별차트!D$2)</f>
        <v>0</v>
      </c>
      <c r="E52" s="18">
        <f>COUNTIFS('Raw Data'!$D:$D,아이템별차트!$C52,'Raw Data'!$A:$A,아이템별차트!$B52,'Raw Data'!$B:$B,아이템별차트!E$2)</f>
        <v>1</v>
      </c>
      <c r="F52" s="18">
        <f>COUNTIFS('Raw Data'!$D:$D,아이템별차트!$C52,'Raw Data'!$A:$A,아이템별차트!$B52,'Raw Data'!$B:$B,아이템별차트!F$2)</f>
        <v>0</v>
      </c>
      <c r="G52" s="18">
        <f>COUNTIFS('Raw Data'!$D:$D,아이템별차트!$C52,'Raw Data'!$A:$A,아이템별차트!$B52,'Raw Data'!$B:$B,아이템별차트!G$2)</f>
        <v>0</v>
      </c>
      <c r="H52" s="18">
        <f>COUNTIFS('Raw Data'!$D:$D,아이템별차트!$C52,'Raw Data'!$A:$A,아이템별차트!$B52,'Raw Data'!$B:$B,아이템별차트!H$2)</f>
        <v>0</v>
      </c>
      <c r="I52" s="18">
        <f>COUNTIFS('Raw Data'!$D:$D,아이템별차트!$C52,'Raw Data'!$A:$A,아이템별차트!$B52,'Raw Data'!$B:$B,아이템별차트!I$2)</f>
        <v>2</v>
      </c>
      <c r="J52" s="18">
        <f>COUNTIFS('Raw Data'!$D:$D,아이템별차트!$C52,'Raw Data'!$A:$A,아이템별차트!$B52,'Raw Data'!$B:$B,아이템별차트!J$2)</f>
        <v>1</v>
      </c>
      <c r="K52" s="18">
        <f>COUNTIFS('Raw Data'!$D:$D,아이템별차트!$C52,'Raw Data'!$A:$A,아이템별차트!$B52,'Raw Data'!$B:$B,아이템별차트!K$2)</f>
        <v>0</v>
      </c>
      <c r="L52" s="18">
        <f>COUNTIFS('Raw Data'!$D:$D,아이템별차트!$C52,'Raw Data'!$A:$A,아이템별차트!$B52,'Raw Data'!$B:$B,아이템별차트!L$2)</f>
        <v>1</v>
      </c>
      <c r="M52" s="18">
        <f>COUNTIFS('Raw Data'!$D:$D,아이템별차트!$C52,'Raw Data'!$A:$A,아이템별차트!$B52,'Raw Data'!$B:$B,아이템별차트!M$2)</f>
        <v>0</v>
      </c>
      <c r="N52" s="18">
        <f>COUNTIFS('Raw Data'!$D:$D,아이템별차트!$C52,'Raw Data'!$A:$A,아이템별차트!$B52,'Raw Data'!$B:$B,아이템별차트!N$2)</f>
        <v>0</v>
      </c>
      <c r="O52" s="19">
        <f>COUNTIFS('Raw Data'!$D:$D,아이템별차트!$C52,'Raw Data'!$A:$A,아이템별차트!$B52,'Raw Data'!$B:$B,아이템별차트!O$2)</f>
        <v>0</v>
      </c>
      <c r="P52" s="10">
        <f t="shared" si="0"/>
        <v>5</v>
      </c>
    </row>
    <row r="53" spans="1:16">
      <c r="A53" s="7">
        <f t="shared" ref="A53" si="47">A51+1</f>
        <v>26</v>
      </c>
      <c r="B53" s="7">
        <v>2022</v>
      </c>
      <c r="C53" s="7" t="str">
        <f>_xlfn.XLOOKUP($A53,'BACK DATA'!$G:$G,'BACK DATA'!$H:$H)</f>
        <v>RF IgM</v>
      </c>
      <c r="D53" s="14">
        <f>COUNTIFS('Raw Data'!$D:$D,아이템별차트!$C53,'Raw Data'!$A:$A,아이템별차트!$B53,'Raw Data'!$B:$B,아이템별차트!D$2)</f>
        <v>0</v>
      </c>
      <c r="E53" s="15">
        <f>COUNTIFS('Raw Data'!$D:$D,아이템별차트!$C53,'Raw Data'!$A:$A,아이템별차트!$B53,'Raw Data'!$B:$B,아이템별차트!E$2)</f>
        <v>0</v>
      </c>
      <c r="F53" s="15">
        <f>COUNTIFS('Raw Data'!$D:$D,아이템별차트!$C53,'Raw Data'!$A:$A,아이템별차트!$B53,'Raw Data'!$B:$B,아이템별차트!F$2)</f>
        <v>0</v>
      </c>
      <c r="G53" s="15">
        <f>COUNTIFS('Raw Data'!$D:$D,아이템별차트!$C53,'Raw Data'!$A:$A,아이템별차트!$B53,'Raw Data'!$B:$B,아이템별차트!G$2)</f>
        <v>0</v>
      </c>
      <c r="H53" s="15">
        <f>COUNTIFS('Raw Data'!$D:$D,아이템별차트!$C53,'Raw Data'!$A:$A,아이템별차트!$B53,'Raw Data'!$B:$B,아이템별차트!H$2)</f>
        <v>0</v>
      </c>
      <c r="I53" s="15">
        <f>COUNTIFS('Raw Data'!$D:$D,아이템별차트!$C53,'Raw Data'!$A:$A,아이템별차트!$B53,'Raw Data'!$B:$B,아이템별차트!I$2)</f>
        <v>0</v>
      </c>
      <c r="J53" s="15">
        <f>COUNTIFS('Raw Data'!$D:$D,아이템별차트!$C53,'Raw Data'!$A:$A,아이템별차트!$B53,'Raw Data'!$B:$B,아이템별차트!J$2)</f>
        <v>1</v>
      </c>
      <c r="K53" s="15">
        <f>COUNTIFS('Raw Data'!$D:$D,아이템별차트!$C53,'Raw Data'!$A:$A,아이템별차트!$B53,'Raw Data'!$B:$B,아이템별차트!K$2)</f>
        <v>0</v>
      </c>
      <c r="L53" s="15">
        <f>COUNTIFS('Raw Data'!$D:$D,아이템별차트!$C53,'Raw Data'!$A:$A,아이템별차트!$B53,'Raw Data'!$B:$B,아이템별차트!L$2)</f>
        <v>0</v>
      </c>
      <c r="M53" s="15">
        <f>COUNTIFS('Raw Data'!$D:$D,아이템별차트!$C53,'Raw Data'!$A:$A,아이템별차트!$B53,'Raw Data'!$B:$B,아이템별차트!M$2)</f>
        <v>0</v>
      </c>
      <c r="N53" s="15">
        <f>COUNTIFS('Raw Data'!$D:$D,아이템별차트!$C53,'Raw Data'!$A:$A,아이템별차트!$B53,'Raw Data'!$B:$B,아이템별차트!N$2)</f>
        <v>0</v>
      </c>
      <c r="O53" s="16">
        <f>COUNTIFS('Raw Data'!$D:$D,아이템별차트!$C53,'Raw Data'!$A:$A,아이템별차트!$B53,'Raw Data'!$B:$B,아이템별차트!O$2)</f>
        <v>0</v>
      </c>
      <c r="P53" s="8">
        <f t="shared" si="0"/>
        <v>1</v>
      </c>
    </row>
    <row r="54" spans="1:16">
      <c r="A54" s="9">
        <f t="shared" ref="A54" si="48">A53</f>
        <v>26</v>
      </c>
      <c r="B54" s="9">
        <v>2023</v>
      </c>
      <c r="C54" s="9" t="str">
        <f>_xlfn.XLOOKUP($A54,'BACK DATA'!$G:$G,'BACK DATA'!$H:$H)</f>
        <v>RF IgM</v>
      </c>
      <c r="D54" s="17">
        <f>COUNTIFS('Raw Data'!$D:$D,아이템별차트!$C54,'Raw Data'!$A:$A,아이템별차트!$B54,'Raw Data'!$B:$B,아이템별차트!D$2)</f>
        <v>0</v>
      </c>
      <c r="E54" s="18">
        <f>COUNTIFS('Raw Data'!$D:$D,아이템별차트!$C54,'Raw Data'!$A:$A,아이템별차트!$B54,'Raw Data'!$B:$B,아이템별차트!E$2)</f>
        <v>0</v>
      </c>
      <c r="F54" s="18">
        <f>COUNTIFS('Raw Data'!$D:$D,아이템별차트!$C54,'Raw Data'!$A:$A,아이템별차트!$B54,'Raw Data'!$B:$B,아이템별차트!F$2)</f>
        <v>0</v>
      </c>
      <c r="G54" s="18">
        <f>COUNTIFS('Raw Data'!$D:$D,아이템별차트!$C54,'Raw Data'!$A:$A,아이템별차트!$B54,'Raw Data'!$B:$B,아이템별차트!G$2)</f>
        <v>2</v>
      </c>
      <c r="H54" s="18">
        <f>COUNTIFS('Raw Data'!$D:$D,아이템별차트!$C54,'Raw Data'!$A:$A,아이템별차트!$B54,'Raw Data'!$B:$B,아이템별차트!H$2)</f>
        <v>1</v>
      </c>
      <c r="I54" s="18">
        <f>COUNTIFS('Raw Data'!$D:$D,아이템별차트!$C54,'Raw Data'!$A:$A,아이템별차트!$B54,'Raw Data'!$B:$B,아이템별차트!I$2)</f>
        <v>0</v>
      </c>
      <c r="J54" s="18">
        <f>COUNTIFS('Raw Data'!$D:$D,아이템별차트!$C54,'Raw Data'!$A:$A,아이템별차트!$B54,'Raw Data'!$B:$B,아이템별차트!J$2)</f>
        <v>2</v>
      </c>
      <c r="K54" s="18">
        <f>COUNTIFS('Raw Data'!$D:$D,아이템별차트!$C54,'Raw Data'!$A:$A,아이템별차트!$B54,'Raw Data'!$B:$B,아이템별차트!K$2)</f>
        <v>2</v>
      </c>
      <c r="L54" s="18">
        <f>COUNTIFS('Raw Data'!$D:$D,아이템별차트!$C54,'Raw Data'!$A:$A,아이템별차트!$B54,'Raw Data'!$B:$B,아이템별차트!L$2)</f>
        <v>0</v>
      </c>
      <c r="M54" s="18">
        <f>COUNTIFS('Raw Data'!$D:$D,아이템별차트!$C54,'Raw Data'!$A:$A,아이템별차트!$B54,'Raw Data'!$B:$B,아이템별차트!M$2)</f>
        <v>0</v>
      </c>
      <c r="N54" s="18">
        <f>COUNTIFS('Raw Data'!$D:$D,아이템별차트!$C54,'Raw Data'!$A:$A,아이템별차트!$B54,'Raw Data'!$B:$B,아이템별차트!N$2)</f>
        <v>0</v>
      </c>
      <c r="O54" s="19">
        <f>COUNTIFS('Raw Data'!$D:$D,아이템별차트!$C54,'Raw Data'!$A:$A,아이템별차트!$B54,'Raw Data'!$B:$B,아이템별차트!O$2)</f>
        <v>0</v>
      </c>
      <c r="P54" s="10">
        <f t="shared" si="0"/>
        <v>7</v>
      </c>
    </row>
    <row r="55" spans="1:16">
      <c r="A55" s="7">
        <f t="shared" ref="A55" si="49">A53+1</f>
        <v>27</v>
      </c>
      <c r="B55" s="7">
        <v>2022</v>
      </c>
      <c r="C55" s="7" t="str">
        <f>_xlfn.XLOOKUP($A55,'BACK DATA'!$G:$G,'BACK DATA'!$H:$H)</f>
        <v>CEA</v>
      </c>
      <c r="D55" s="14">
        <f>COUNTIFS('Raw Data'!$D:$D,아이템별차트!$C55,'Raw Data'!$A:$A,아이템별차트!$B55,'Raw Data'!$B:$B,아이템별차트!D$2)</f>
        <v>1</v>
      </c>
      <c r="E55" s="15">
        <f>COUNTIFS('Raw Data'!$D:$D,아이템별차트!$C55,'Raw Data'!$A:$A,아이템별차트!$B55,'Raw Data'!$B:$B,아이템별차트!E$2)</f>
        <v>0</v>
      </c>
      <c r="F55" s="15">
        <f>COUNTIFS('Raw Data'!$D:$D,아이템별차트!$C55,'Raw Data'!$A:$A,아이템별차트!$B55,'Raw Data'!$B:$B,아이템별차트!F$2)</f>
        <v>0</v>
      </c>
      <c r="G55" s="15">
        <f>COUNTIFS('Raw Data'!$D:$D,아이템별차트!$C55,'Raw Data'!$A:$A,아이템별차트!$B55,'Raw Data'!$B:$B,아이템별차트!G$2)</f>
        <v>0</v>
      </c>
      <c r="H55" s="15">
        <f>COUNTIFS('Raw Data'!$D:$D,아이템별차트!$C55,'Raw Data'!$A:$A,아이템별차트!$B55,'Raw Data'!$B:$B,아이템별차트!H$2)</f>
        <v>0</v>
      </c>
      <c r="I55" s="15">
        <f>COUNTIFS('Raw Data'!$D:$D,아이템별차트!$C55,'Raw Data'!$A:$A,아이템별차트!$B55,'Raw Data'!$B:$B,아이템별차트!I$2)</f>
        <v>0</v>
      </c>
      <c r="J55" s="15">
        <f>COUNTIFS('Raw Data'!$D:$D,아이템별차트!$C55,'Raw Data'!$A:$A,아이템별차트!$B55,'Raw Data'!$B:$B,아이템별차트!J$2)</f>
        <v>2</v>
      </c>
      <c r="K55" s="15">
        <f>COUNTIFS('Raw Data'!$D:$D,아이템별차트!$C55,'Raw Data'!$A:$A,아이템별차트!$B55,'Raw Data'!$B:$B,아이템별차트!K$2)</f>
        <v>1</v>
      </c>
      <c r="L55" s="15">
        <f>COUNTIFS('Raw Data'!$D:$D,아이템별차트!$C55,'Raw Data'!$A:$A,아이템별차트!$B55,'Raw Data'!$B:$B,아이템별차트!L$2)</f>
        <v>1</v>
      </c>
      <c r="M55" s="15">
        <f>COUNTIFS('Raw Data'!$D:$D,아이템별차트!$C55,'Raw Data'!$A:$A,아이템별차트!$B55,'Raw Data'!$B:$B,아이템별차트!M$2)</f>
        <v>0</v>
      </c>
      <c r="N55" s="15">
        <f>COUNTIFS('Raw Data'!$D:$D,아이템별차트!$C55,'Raw Data'!$A:$A,아이템별차트!$B55,'Raw Data'!$B:$B,아이템별차트!N$2)</f>
        <v>0</v>
      </c>
      <c r="O55" s="16">
        <f>COUNTIFS('Raw Data'!$D:$D,아이템별차트!$C55,'Raw Data'!$A:$A,아이템별차트!$B55,'Raw Data'!$B:$B,아이템별차트!O$2)</f>
        <v>0</v>
      </c>
      <c r="P55" s="8">
        <f t="shared" si="0"/>
        <v>5</v>
      </c>
    </row>
    <row r="56" spans="1:16">
      <c r="A56" s="9">
        <f t="shared" ref="A56" si="50">A55</f>
        <v>27</v>
      </c>
      <c r="B56" s="9">
        <v>2023</v>
      </c>
      <c r="C56" s="9" t="str">
        <f>_xlfn.XLOOKUP($A56,'BACK DATA'!$G:$G,'BACK DATA'!$H:$H)</f>
        <v>CEA</v>
      </c>
      <c r="D56" s="17">
        <f>COUNTIFS('Raw Data'!$D:$D,아이템별차트!$C56,'Raw Data'!$A:$A,아이템별차트!$B56,'Raw Data'!$B:$B,아이템별차트!D$2)</f>
        <v>0</v>
      </c>
      <c r="E56" s="18">
        <f>COUNTIFS('Raw Data'!$D:$D,아이템별차트!$C56,'Raw Data'!$A:$A,아이템별차트!$B56,'Raw Data'!$B:$B,아이템별차트!E$2)</f>
        <v>0</v>
      </c>
      <c r="F56" s="18">
        <f>COUNTIFS('Raw Data'!$D:$D,아이템별차트!$C56,'Raw Data'!$A:$A,아이템별차트!$B56,'Raw Data'!$B:$B,아이템별차트!F$2)</f>
        <v>0</v>
      </c>
      <c r="G56" s="18">
        <f>COUNTIFS('Raw Data'!$D:$D,아이템별차트!$C56,'Raw Data'!$A:$A,아이템별차트!$B56,'Raw Data'!$B:$B,아이템별차트!G$2)</f>
        <v>0</v>
      </c>
      <c r="H56" s="18">
        <f>COUNTIFS('Raw Data'!$D:$D,아이템별차트!$C56,'Raw Data'!$A:$A,아이템별차트!$B56,'Raw Data'!$B:$B,아이템별차트!H$2)</f>
        <v>1</v>
      </c>
      <c r="I56" s="18">
        <f>COUNTIFS('Raw Data'!$D:$D,아이템별차트!$C56,'Raw Data'!$A:$A,아이템별차트!$B56,'Raw Data'!$B:$B,아이템별차트!I$2)</f>
        <v>0</v>
      </c>
      <c r="J56" s="18">
        <f>COUNTIFS('Raw Data'!$D:$D,아이템별차트!$C56,'Raw Data'!$A:$A,아이템별차트!$B56,'Raw Data'!$B:$B,아이템별차트!J$2)</f>
        <v>0</v>
      </c>
      <c r="K56" s="18">
        <f>COUNTIFS('Raw Data'!$D:$D,아이템별차트!$C56,'Raw Data'!$A:$A,아이템별차트!$B56,'Raw Data'!$B:$B,아이템별차트!K$2)</f>
        <v>0</v>
      </c>
      <c r="L56" s="18">
        <f>COUNTIFS('Raw Data'!$D:$D,아이템별차트!$C56,'Raw Data'!$A:$A,아이템별차트!$B56,'Raw Data'!$B:$B,아이템별차트!L$2)</f>
        <v>2</v>
      </c>
      <c r="M56" s="18">
        <f>COUNTIFS('Raw Data'!$D:$D,아이템별차트!$C56,'Raw Data'!$A:$A,아이템별차트!$B56,'Raw Data'!$B:$B,아이템별차트!M$2)</f>
        <v>0</v>
      </c>
      <c r="N56" s="18">
        <f>COUNTIFS('Raw Data'!$D:$D,아이템별차트!$C56,'Raw Data'!$A:$A,아이템별차트!$B56,'Raw Data'!$B:$B,아이템별차트!N$2)</f>
        <v>3</v>
      </c>
      <c r="O56" s="19">
        <f>COUNTIFS('Raw Data'!$D:$D,아이템별차트!$C56,'Raw Data'!$A:$A,아이템별차트!$B56,'Raw Data'!$B:$B,아이템별차트!O$2)</f>
        <v>1</v>
      </c>
      <c r="P56" s="10">
        <f t="shared" si="0"/>
        <v>7</v>
      </c>
    </row>
    <row r="57" spans="1:16">
      <c r="A57" s="7">
        <f t="shared" ref="A57" si="51">A55+1</f>
        <v>28</v>
      </c>
      <c r="B57" s="7">
        <v>2022</v>
      </c>
      <c r="C57" s="7" t="str">
        <f>_xlfn.XLOOKUP($A57,'BACK DATA'!$G:$G,'BACK DATA'!$H:$H)</f>
        <v>hsCRP</v>
      </c>
      <c r="D57" s="14">
        <f>COUNTIFS('Raw Data'!$D:$D,아이템별차트!$C57,'Raw Data'!$A:$A,아이템별차트!$B57,'Raw Data'!$B:$B,아이템별차트!D$2)</f>
        <v>0</v>
      </c>
      <c r="E57" s="15">
        <f>COUNTIFS('Raw Data'!$D:$D,아이템별차트!$C57,'Raw Data'!$A:$A,아이템별차트!$B57,'Raw Data'!$B:$B,아이템별차트!E$2)</f>
        <v>0</v>
      </c>
      <c r="F57" s="15">
        <f>COUNTIFS('Raw Data'!$D:$D,아이템별차트!$C57,'Raw Data'!$A:$A,아이템별차트!$B57,'Raw Data'!$B:$B,아이템별차트!F$2)</f>
        <v>7</v>
      </c>
      <c r="G57" s="15">
        <f>COUNTIFS('Raw Data'!$D:$D,아이템별차트!$C57,'Raw Data'!$A:$A,아이템별차트!$B57,'Raw Data'!$B:$B,아이템별차트!G$2)</f>
        <v>3</v>
      </c>
      <c r="H57" s="15">
        <f>COUNTIFS('Raw Data'!$D:$D,아이템별차트!$C57,'Raw Data'!$A:$A,아이템별차트!$B57,'Raw Data'!$B:$B,아이템별차트!H$2)</f>
        <v>0</v>
      </c>
      <c r="I57" s="15">
        <f>COUNTIFS('Raw Data'!$D:$D,아이템별차트!$C57,'Raw Data'!$A:$A,아이템별차트!$B57,'Raw Data'!$B:$B,아이템별차트!I$2)</f>
        <v>0</v>
      </c>
      <c r="J57" s="15">
        <f>COUNTIFS('Raw Data'!$D:$D,아이템별차트!$C57,'Raw Data'!$A:$A,아이템별차트!$B57,'Raw Data'!$B:$B,아이템별차트!J$2)</f>
        <v>0</v>
      </c>
      <c r="K57" s="15">
        <f>COUNTIFS('Raw Data'!$D:$D,아이템별차트!$C57,'Raw Data'!$A:$A,아이템별차트!$B57,'Raw Data'!$B:$B,아이템별차트!K$2)</f>
        <v>6</v>
      </c>
      <c r="L57" s="15">
        <f>COUNTIFS('Raw Data'!$D:$D,아이템별차트!$C57,'Raw Data'!$A:$A,아이템별차트!$B57,'Raw Data'!$B:$B,아이템별차트!L$2)</f>
        <v>4</v>
      </c>
      <c r="M57" s="15">
        <f>COUNTIFS('Raw Data'!$D:$D,아이템별차트!$C57,'Raw Data'!$A:$A,아이템별차트!$B57,'Raw Data'!$B:$B,아이템별차트!M$2)</f>
        <v>4</v>
      </c>
      <c r="N57" s="15">
        <f>COUNTIFS('Raw Data'!$D:$D,아이템별차트!$C57,'Raw Data'!$A:$A,아이템별차트!$B57,'Raw Data'!$B:$B,아이템별차트!N$2)</f>
        <v>0</v>
      </c>
      <c r="O57" s="16">
        <f>COUNTIFS('Raw Data'!$D:$D,아이템별차트!$C57,'Raw Data'!$A:$A,아이템별차트!$B57,'Raw Data'!$B:$B,아이템별차트!O$2)</f>
        <v>0</v>
      </c>
      <c r="P57" s="8">
        <f t="shared" si="0"/>
        <v>24</v>
      </c>
    </row>
    <row r="58" spans="1:16">
      <c r="A58" s="9">
        <f t="shared" ref="A58" si="52">A57</f>
        <v>28</v>
      </c>
      <c r="B58" s="9">
        <v>2023</v>
      </c>
      <c r="C58" s="9" t="str">
        <f>_xlfn.XLOOKUP($A58,'BACK DATA'!$G:$G,'BACK DATA'!$H:$H)</f>
        <v>hsCRP</v>
      </c>
      <c r="D58" s="17">
        <f>COUNTIFS('Raw Data'!$D:$D,아이템별차트!$C58,'Raw Data'!$A:$A,아이템별차트!$B58,'Raw Data'!$B:$B,아이템별차트!D$2)</f>
        <v>0</v>
      </c>
      <c r="E58" s="18">
        <f>COUNTIFS('Raw Data'!$D:$D,아이템별차트!$C58,'Raw Data'!$A:$A,아이템별차트!$B58,'Raw Data'!$B:$B,아이템별차트!E$2)</f>
        <v>1</v>
      </c>
      <c r="F58" s="18">
        <f>COUNTIFS('Raw Data'!$D:$D,아이템별차트!$C58,'Raw Data'!$A:$A,아이템별차트!$B58,'Raw Data'!$B:$B,아이템별차트!F$2)</f>
        <v>0</v>
      </c>
      <c r="G58" s="18">
        <f>COUNTIFS('Raw Data'!$D:$D,아이템별차트!$C58,'Raw Data'!$A:$A,아이템별차트!$B58,'Raw Data'!$B:$B,아이템별차트!G$2)</f>
        <v>0</v>
      </c>
      <c r="H58" s="18">
        <f>COUNTIFS('Raw Data'!$D:$D,아이템별차트!$C58,'Raw Data'!$A:$A,아이템별차트!$B58,'Raw Data'!$B:$B,아이템별차트!H$2)</f>
        <v>0</v>
      </c>
      <c r="I58" s="18">
        <f>COUNTIFS('Raw Data'!$D:$D,아이템별차트!$C58,'Raw Data'!$A:$A,아이템별차트!$B58,'Raw Data'!$B:$B,아이템별차트!I$2)</f>
        <v>2</v>
      </c>
      <c r="J58" s="18">
        <f>COUNTIFS('Raw Data'!$D:$D,아이템별차트!$C58,'Raw Data'!$A:$A,아이템별차트!$B58,'Raw Data'!$B:$B,아이템별차트!J$2)</f>
        <v>4</v>
      </c>
      <c r="K58" s="18">
        <f>COUNTIFS('Raw Data'!$D:$D,아이템별차트!$C58,'Raw Data'!$A:$A,아이템별차트!$B58,'Raw Data'!$B:$B,아이템별차트!K$2)</f>
        <v>0</v>
      </c>
      <c r="L58" s="18">
        <f>COUNTIFS('Raw Data'!$D:$D,아이템별차트!$C58,'Raw Data'!$A:$A,아이템별차트!$B58,'Raw Data'!$B:$B,아이템별차트!L$2)</f>
        <v>0</v>
      </c>
      <c r="M58" s="18">
        <f>COUNTIFS('Raw Data'!$D:$D,아이템별차트!$C58,'Raw Data'!$A:$A,아이템별차트!$B58,'Raw Data'!$B:$B,아이템별차트!M$2)</f>
        <v>0</v>
      </c>
      <c r="N58" s="18">
        <f>COUNTIFS('Raw Data'!$D:$D,아이템별차트!$C58,'Raw Data'!$A:$A,아이템별차트!$B58,'Raw Data'!$B:$B,아이템별차트!N$2)</f>
        <v>0</v>
      </c>
      <c r="O58" s="19">
        <f>COUNTIFS('Raw Data'!$D:$D,아이템별차트!$C58,'Raw Data'!$A:$A,아이템별차트!$B58,'Raw Data'!$B:$B,아이템별차트!O$2)</f>
        <v>1</v>
      </c>
      <c r="P58" s="10">
        <f t="shared" si="0"/>
        <v>8</v>
      </c>
    </row>
    <row r="59" spans="1:16">
      <c r="A59" s="7">
        <f t="shared" ref="A59" si="53">A57+1</f>
        <v>29</v>
      </c>
      <c r="B59" s="7">
        <v>2022</v>
      </c>
      <c r="C59" s="7" t="str">
        <f>_xlfn.XLOOKUP($A59,'BACK DATA'!$G:$G,'BACK DATA'!$H:$H)</f>
        <v>IGRA-TB</v>
      </c>
      <c r="D59" s="14">
        <f>COUNTIFS('Raw Data'!$D:$D,아이템별차트!$C59,'Raw Data'!$A:$A,아이템별차트!$B59,'Raw Data'!$B:$B,아이템별차트!D$2)</f>
        <v>0</v>
      </c>
      <c r="E59" s="15">
        <f>COUNTIFS('Raw Data'!$D:$D,아이템별차트!$C59,'Raw Data'!$A:$A,아이템별차트!$B59,'Raw Data'!$B:$B,아이템별차트!E$2)</f>
        <v>0</v>
      </c>
      <c r="F59" s="15">
        <f>COUNTIFS('Raw Data'!$D:$D,아이템별차트!$C59,'Raw Data'!$A:$A,아이템별차트!$B59,'Raw Data'!$B:$B,아이템별차트!F$2)</f>
        <v>0</v>
      </c>
      <c r="G59" s="15">
        <f>COUNTIFS('Raw Data'!$D:$D,아이템별차트!$C59,'Raw Data'!$A:$A,아이템별차트!$B59,'Raw Data'!$B:$B,아이템별차트!G$2)</f>
        <v>0</v>
      </c>
      <c r="H59" s="15">
        <f>COUNTIFS('Raw Data'!$D:$D,아이템별차트!$C59,'Raw Data'!$A:$A,아이템별차트!$B59,'Raw Data'!$B:$B,아이템별차트!H$2)</f>
        <v>0</v>
      </c>
      <c r="I59" s="15">
        <f>COUNTIFS('Raw Data'!$D:$D,아이템별차트!$C59,'Raw Data'!$A:$A,아이템별차트!$B59,'Raw Data'!$B:$B,아이템별차트!I$2)</f>
        <v>0</v>
      </c>
      <c r="J59" s="15">
        <f>COUNTIFS('Raw Data'!$D:$D,아이템별차트!$C59,'Raw Data'!$A:$A,아이템별차트!$B59,'Raw Data'!$B:$B,아이템별차트!J$2)</f>
        <v>0</v>
      </c>
      <c r="K59" s="15">
        <f>COUNTIFS('Raw Data'!$D:$D,아이템별차트!$C59,'Raw Data'!$A:$A,아이템별차트!$B59,'Raw Data'!$B:$B,아이템별차트!K$2)</f>
        <v>2</v>
      </c>
      <c r="L59" s="15">
        <f>COUNTIFS('Raw Data'!$D:$D,아이템별차트!$C59,'Raw Data'!$A:$A,아이템별차트!$B59,'Raw Data'!$B:$B,아이템별차트!L$2)</f>
        <v>0</v>
      </c>
      <c r="M59" s="15">
        <f>COUNTIFS('Raw Data'!$D:$D,아이템별차트!$C59,'Raw Data'!$A:$A,아이템별차트!$B59,'Raw Data'!$B:$B,아이템별차트!M$2)</f>
        <v>2</v>
      </c>
      <c r="N59" s="15">
        <f>COUNTIFS('Raw Data'!$D:$D,아이템별차트!$C59,'Raw Data'!$A:$A,아이템별차트!$B59,'Raw Data'!$B:$B,아이템별차트!N$2)</f>
        <v>2</v>
      </c>
      <c r="O59" s="16">
        <f>COUNTIFS('Raw Data'!$D:$D,아이템별차트!$C59,'Raw Data'!$A:$A,아이템별차트!$B59,'Raw Data'!$B:$B,아이템별차트!O$2)</f>
        <v>2</v>
      </c>
      <c r="P59" s="8">
        <f t="shared" si="0"/>
        <v>8</v>
      </c>
    </row>
    <row r="60" spans="1:16">
      <c r="A60" s="9">
        <f t="shared" ref="A60" si="54">A59</f>
        <v>29</v>
      </c>
      <c r="B60" s="9">
        <v>2023</v>
      </c>
      <c r="C60" s="9" t="str">
        <f>_xlfn.XLOOKUP($A60,'BACK DATA'!$G:$G,'BACK DATA'!$H:$H)</f>
        <v>IGRA-TB</v>
      </c>
      <c r="D60" s="17">
        <f>COUNTIFS('Raw Data'!$D:$D,아이템별차트!$C60,'Raw Data'!$A:$A,아이템별차트!$B60,'Raw Data'!$B:$B,아이템별차트!D$2)</f>
        <v>1</v>
      </c>
      <c r="E60" s="18">
        <f>COUNTIFS('Raw Data'!$D:$D,아이템별차트!$C60,'Raw Data'!$A:$A,아이템별차트!$B60,'Raw Data'!$B:$B,아이템별차트!E$2)</f>
        <v>4</v>
      </c>
      <c r="F60" s="18">
        <f>COUNTIFS('Raw Data'!$D:$D,아이템별차트!$C60,'Raw Data'!$A:$A,아이템별차트!$B60,'Raw Data'!$B:$B,아이템별차트!F$2)</f>
        <v>0</v>
      </c>
      <c r="G60" s="18">
        <f>COUNTIFS('Raw Data'!$D:$D,아이템별차트!$C60,'Raw Data'!$A:$A,아이템별차트!$B60,'Raw Data'!$B:$B,아이템별차트!G$2)</f>
        <v>0</v>
      </c>
      <c r="H60" s="18">
        <f>COUNTIFS('Raw Data'!$D:$D,아이템별차트!$C60,'Raw Data'!$A:$A,아이템별차트!$B60,'Raw Data'!$B:$B,아이템별차트!H$2)</f>
        <v>1</v>
      </c>
      <c r="I60" s="18">
        <f>COUNTIFS('Raw Data'!$D:$D,아이템별차트!$C60,'Raw Data'!$A:$A,아이템별차트!$B60,'Raw Data'!$B:$B,아이템별차트!I$2)</f>
        <v>1</v>
      </c>
      <c r="J60" s="18">
        <f>COUNTIFS('Raw Data'!$D:$D,아이템별차트!$C60,'Raw Data'!$A:$A,아이템별차트!$B60,'Raw Data'!$B:$B,아이템별차트!J$2)</f>
        <v>1</v>
      </c>
      <c r="K60" s="18">
        <f>COUNTIFS('Raw Data'!$D:$D,아이템별차트!$C60,'Raw Data'!$A:$A,아이템별차트!$B60,'Raw Data'!$B:$B,아이템별차트!K$2)</f>
        <v>0</v>
      </c>
      <c r="L60" s="18">
        <f>COUNTIFS('Raw Data'!$D:$D,아이템별차트!$C60,'Raw Data'!$A:$A,아이템별차트!$B60,'Raw Data'!$B:$B,아이템별차트!L$2)</f>
        <v>0</v>
      </c>
      <c r="M60" s="18">
        <f>COUNTIFS('Raw Data'!$D:$D,아이템별차트!$C60,'Raw Data'!$A:$A,아이템별차트!$B60,'Raw Data'!$B:$B,아이템별차트!M$2)</f>
        <v>1</v>
      </c>
      <c r="N60" s="18">
        <f>COUNTIFS('Raw Data'!$D:$D,아이템별차트!$C60,'Raw Data'!$A:$A,아이템별차트!$B60,'Raw Data'!$B:$B,아이템별차트!N$2)</f>
        <v>3</v>
      </c>
      <c r="O60" s="19">
        <f>COUNTIFS('Raw Data'!$D:$D,아이템별차트!$C60,'Raw Data'!$A:$A,아이템별차트!$B60,'Raw Data'!$B:$B,아이템별차트!O$2)</f>
        <v>1</v>
      </c>
      <c r="P60" s="10">
        <f t="shared" si="0"/>
        <v>13</v>
      </c>
    </row>
    <row r="61" spans="1:16">
      <c r="A61" s="7">
        <f t="shared" ref="A61" si="55">A59+1</f>
        <v>30</v>
      </c>
      <c r="B61" s="7">
        <v>2022</v>
      </c>
      <c r="C61" s="7" t="str">
        <f>_xlfn.XLOOKUP($A61,'BACK DATA'!$G:$G,'BACK DATA'!$H:$H)</f>
        <v>PCT Plus</v>
      </c>
      <c r="D61" s="14">
        <f>COUNTIFS('Raw Data'!$D:$D,아이템별차트!$C61,'Raw Data'!$A:$A,아이템별차트!$B61,'Raw Data'!$B:$B,아이템별차트!D$2)</f>
        <v>0</v>
      </c>
      <c r="E61" s="15">
        <f>COUNTIFS('Raw Data'!$D:$D,아이템별차트!$C61,'Raw Data'!$A:$A,아이템별차트!$B61,'Raw Data'!$B:$B,아이템별차트!E$2)</f>
        <v>0</v>
      </c>
      <c r="F61" s="15">
        <f>COUNTIFS('Raw Data'!$D:$D,아이템별차트!$C61,'Raw Data'!$A:$A,아이템별차트!$B61,'Raw Data'!$B:$B,아이템별차트!F$2)</f>
        <v>1</v>
      </c>
      <c r="G61" s="15">
        <f>COUNTIFS('Raw Data'!$D:$D,아이템별차트!$C61,'Raw Data'!$A:$A,아이템별차트!$B61,'Raw Data'!$B:$B,아이템별차트!G$2)</f>
        <v>1</v>
      </c>
      <c r="H61" s="15">
        <f>COUNTIFS('Raw Data'!$D:$D,아이템별차트!$C61,'Raw Data'!$A:$A,아이템별차트!$B61,'Raw Data'!$B:$B,아이템별차트!H$2)</f>
        <v>0</v>
      </c>
      <c r="I61" s="15">
        <f>COUNTIFS('Raw Data'!$D:$D,아이템별차트!$C61,'Raw Data'!$A:$A,아이템별차트!$B61,'Raw Data'!$B:$B,아이템별차트!I$2)</f>
        <v>0</v>
      </c>
      <c r="J61" s="15">
        <f>COUNTIFS('Raw Data'!$D:$D,아이템별차트!$C61,'Raw Data'!$A:$A,아이템별차트!$B61,'Raw Data'!$B:$B,아이템별차트!J$2)</f>
        <v>0</v>
      </c>
      <c r="K61" s="15">
        <f>COUNTIFS('Raw Data'!$D:$D,아이템별차트!$C61,'Raw Data'!$A:$A,아이템별차트!$B61,'Raw Data'!$B:$B,아이템별차트!K$2)</f>
        <v>0</v>
      </c>
      <c r="L61" s="15">
        <f>COUNTIFS('Raw Data'!$D:$D,아이템별차트!$C61,'Raw Data'!$A:$A,아이템별차트!$B61,'Raw Data'!$B:$B,아이템별차트!L$2)</f>
        <v>0</v>
      </c>
      <c r="M61" s="15">
        <f>COUNTIFS('Raw Data'!$D:$D,아이템별차트!$C61,'Raw Data'!$A:$A,아이템별차트!$B61,'Raw Data'!$B:$B,아이템별차트!M$2)</f>
        <v>1</v>
      </c>
      <c r="N61" s="15">
        <f>COUNTIFS('Raw Data'!$D:$D,아이템별차트!$C61,'Raw Data'!$A:$A,아이템별차트!$B61,'Raw Data'!$B:$B,아이템별차트!N$2)</f>
        <v>1</v>
      </c>
      <c r="O61" s="16">
        <f>COUNTIFS('Raw Data'!$D:$D,아이템별차트!$C61,'Raw Data'!$A:$A,아이템별차트!$B61,'Raw Data'!$B:$B,아이템별차트!O$2)</f>
        <v>0</v>
      </c>
      <c r="P61" s="8">
        <f t="shared" si="0"/>
        <v>4</v>
      </c>
    </row>
    <row r="62" spans="1:16">
      <c r="A62" s="9">
        <f t="shared" ref="A62" si="56">A61</f>
        <v>30</v>
      </c>
      <c r="B62" s="9">
        <v>2023</v>
      </c>
      <c r="C62" s="9" t="str">
        <f>_xlfn.XLOOKUP($A62,'BACK DATA'!$G:$G,'BACK DATA'!$H:$H)</f>
        <v>PCT Plus</v>
      </c>
      <c r="D62" s="17">
        <f>COUNTIFS('Raw Data'!$D:$D,아이템별차트!$C62,'Raw Data'!$A:$A,아이템별차트!$B62,'Raw Data'!$B:$B,아이템별차트!D$2)</f>
        <v>1</v>
      </c>
      <c r="E62" s="18">
        <f>COUNTIFS('Raw Data'!$D:$D,아이템별차트!$C62,'Raw Data'!$A:$A,아이템별차트!$B62,'Raw Data'!$B:$B,아이템별차트!E$2)</f>
        <v>0</v>
      </c>
      <c r="F62" s="18">
        <f>COUNTIFS('Raw Data'!$D:$D,아이템별차트!$C62,'Raw Data'!$A:$A,아이템별차트!$B62,'Raw Data'!$B:$B,아이템별차트!F$2)</f>
        <v>0</v>
      </c>
      <c r="G62" s="18">
        <f>COUNTIFS('Raw Data'!$D:$D,아이템별차트!$C62,'Raw Data'!$A:$A,아이템별차트!$B62,'Raw Data'!$B:$B,아이템별차트!G$2)</f>
        <v>2</v>
      </c>
      <c r="H62" s="18">
        <f>COUNTIFS('Raw Data'!$D:$D,아이템별차트!$C62,'Raw Data'!$A:$A,아이템별차트!$B62,'Raw Data'!$B:$B,아이템별차트!H$2)</f>
        <v>2</v>
      </c>
      <c r="I62" s="18">
        <f>COUNTIFS('Raw Data'!$D:$D,아이템별차트!$C62,'Raw Data'!$A:$A,아이템별차트!$B62,'Raw Data'!$B:$B,아이템별차트!I$2)</f>
        <v>0</v>
      </c>
      <c r="J62" s="18">
        <f>COUNTIFS('Raw Data'!$D:$D,아이템별차트!$C62,'Raw Data'!$A:$A,아이템별차트!$B62,'Raw Data'!$B:$B,아이템별차트!J$2)</f>
        <v>0</v>
      </c>
      <c r="K62" s="18">
        <f>COUNTIFS('Raw Data'!$D:$D,아이템별차트!$C62,'Raw Data'!$A:$A,아이템별차트!$B62,'Raw Data'!$B:$B,아이템별차트!K$2)</f>
        <v>0</v>
      </c>
      <c r="L62" s="18">
        <f>COUNTIFS('Raw Data'!$D:$D,아이템별차트!$C62,'Raw Data'!$A:$A,아이템별차트!$B62,'Raw Data'!$B:$B,아이템별차트!L$2)</f>
        <v>2</v>
      </c>
      <c r="M62" s="18">
        <f>COUNTIFS('Raw Data'!$D:$D,아이템별차트!$C62,'Raw Data'!$A:$A,아이템별차트!$B62,'Raw Data'!$B:$B,아이템별차트!M$2)</f>
        <v>3</v>
      </c>
      <c r="N62" s="18">
        <f>COUNTIFS('Raw Data'!$D:$D,아이템별차트!$C62,'Raw Data'!$A:$A,아이템별차트!$B62,'Raw Data'!$B:$B,아이템별차트!N$2)</f>
        <v>1</v>
      </c>
      <c r="O62" s="19">
        <f>COUNTIFS('Raw Data'!$D:$D,아이템별차트!$C62,'Raw Data'!$A:$A,아이템별차트!$B62,'Raw Data'!$B:$B,아이템별차트!O$2)</f>
        <v>1</v>
      </c>
      <c r="P62" s="10">
        <f t="shared" si="0"/>
        <v>12</v>
      </c>
    </row>
    <row r="63" spans="1:16">
      <c r="A63" s="7">
        <f t="shared" ref="A63" si="57">A61+1</f>
        <v>31</v>
      </c>
      <c r="B63" s="7">
        <v>2022</v>
      </c>
      <c r="C63" s="7" t="str">
        <f>_xlfn.XLOOKUP($A63,'BACK DATA'!$G:$G,'BACK DATA'!$H:$H)</f>
        <v>LH</v>
      </c>
      <c r="D63" s="14">
        <f>COUNTIFS('Raw Data'!$D:$D,아이템별차트!$C63,'Raw Data'!$A:$A,아이템별차트!$B63,'Raw Data'!$B:$B,아이템별차트!D$2)</f>
        <v>0</v>
      </c>
      <c r="E63" s="15">
        <f>COUNTIFS('Raw Data'!$D:$D,아이템별차트!$C63,'Raw Data'!$A:$A,아이템별차트!$B63,'Raw Data'!$B:$B,아이템별차트!E$2)</f>
        <v>0</v>
      </c>
      <c r="F63" s="15">
        <f>COUNTIFS('Raw Data'!$D:$D,아이템별차트!$C63,'Raw Data'!$A:$A,아이템별차트!$B63,'Raw Data'!$B:$B,아이템별차트!F$2)</f>
        <v>1</v>
      </c>
      <c r="G63" s="15">
        <f>COUNTIFS('Raw Data'!$D:$D,아이템별차트!$C63,'Raw Data'!$A:$A,아이템별차트!$B63,'Raw Data'!$B:$B,아이템별차트!G$2)</f>
        <v>0</v>
      </c>
      <c r="H63" s="15">
        <f>COUNTIFS('Raw Data'!$D:$D,아이템별차트!$C63,'Raw Data'!$A:$A,아이템별차트!$B63,'Raw Data'!$B:$B,아이템별차트!H$2)</f>
        <v>0</v>
      </c>
      <c r="I63" s="15">
        <f>COUNTIFS('Raw Data'!$D:$D,아이템별차트!$C63,'Raw Data'!$A:$A,아이템별차트!$B63,'Raw Data'!$B:$B,아이템별차트!I$2)</f>
        <v>0</v>
      </c>
      <c r="J63" s="15">
        <f>COUNTIFS('Raw Data'!$D:$D,아이템별차트!$C63,'Raw Data'!$A:$A,아이템별차트!$B63,'Raw Data'!$B:$B,아이템별차트!J$2)</f>
        <v>1</v>
      </c>
      <c r="K63" s="15">
        <f>COUNTIFS('Raw Data'!$D:$D,아이템별차트!$C63,'Raw Data'!$A:$A,아이템별차트!$B63,'Raw Data'!$B:$B,아이템별차트!K$2)</f>
        <v>0</v>
      </c>
      <c r="L63" s="15">
        <f>COUNTIFS('Raw Data'!$D:$D,아이템별차트!$C63,'Raw Data'!$A:$A,아이템별차트!$B63,'Raw Data'!$B:$B,아이템별차트!L$2)</f>
        <v>1</v>
      </c>
      <c r="M63" s="15">
        <f>COUNTIFS('Raw Data'!$D:$D,아이템별차트!$C63,'Raw Data'!$A:$A,아이템별차트!$B63,'Raw Data'!$B:$B,아이템별차트!M$2)</f>
        <v>0</v>
      </c>
      <c r="N63" s="15">
        <f>COUNTIFS('Raw Data'!$D:$D,아이템별차트!$C63,'Raw Data'!$A:$A,아이템별차트!$B63,'Raw Data'!$B:$B,아이템별차트!N$2)</f>
        <v>1</v>
      </c>
      <c r="O63" s="16">
        <f>COUNTIFS('Raw Data'!$D:$D,아이템별차트!$C63,'Raw Data'!$A:$A,아이템별차트!$B63,'Raw Data'!$B:$B,아이템별차트!O$2)</f>
        <v>0</v>
      </c>
      <c r="P63" s="8">
        <f t="shared" si="0"/>
        <v>4</v>
      </c>
    </row>
    <row r="64" spans="1:16">
      <c r="A64" s="9">
        <f t="shared" ref="A64" si="58">A63</f>
        <v>31</v>
      </c>
      <c r="B64" s="9">
        <v>2023</v>
      </c>
      <c r="C64" s="9" t="str">
        <f>_xlfn.XLOOKUP($A64,'BACK DATA'!$G:$G,'BACK DATA'!$H:$H)</f>
        <v>LH</v>
      </c>
      <c r="D64" s="17">
        <f>COUNTIFS('Raw Data'!$D:$D,아이템별차트!$C64,'Raw Data'!$A:$A,아이템별차트!$B64,'Raw Data'!$B:$B,아이템별차트!D$2)</f>
        <v>0</v>
      </c>
      <c r="E64" s="18">
        <f>COUNTIFS('Raw Data'!$D:$D,아이템별차트!$C64,'Raw Data'!$A:$A,아이템별차트!$B64,'Raw Data'!$B:$B,아이템별차트!E$2)</f>
        <v>0</v>
      </c>
      <c r="F64" s="18">
        <f>COUNTIFS('Raw Data'!$D:$D,아이템별차트!$C64,'Raw Data'!$A:$A,아이템별차트!$B64,'Raw Data'!$B:$B,아이템별차트!F$2)</f>
        <v>0</v>
      </c>
      <c r="G64" s="18">
        <f>COUNTIFS('Raw Data'!$D:$D,아이템별차트!$C64,'Raw Data'!$A:$A,아이템별차트!$B64,'Raw Data'!$B:$B,아이템별차트!G$2)</f>
        <v>0</v>
      </c>
      <c r="H64" s="18">
        <f>COUNTIFS('Raw Data'!$D:$D,아이템별차트!$C64,'Raw Data'!$A:$A,아이템별차트!$B64,'Raw Data'!$B:$B,아이템별차트!H$2)</f>
        <v>0</v>
      </c>
      <c r="I64" s="18">
        <f>COUNTIFS('Raw Data'!$D:$D,아이템별차트!$C64,'Raw Data'!$A:$A,아이템별차트!$B64,'Raw Data'!$B:$B,아이템별차트!I$2)</f>
        <v>2</v>
      </c>
      <c r="J64" s="18">
        <f>COUNTIFS('Raw Data'!$D:$D,아이템별차트!$C64,'Raw Data'!$A:$A,아이템별차트!$B64,'Raw Data'!$B:$B,아이템별차트!J$2)</f>
        <v>1</v>
      </c>
      <c r="K64" s="18">
        <f>COUNTIFS('Raw Data'!$D:$D,아이템별차트!$C64,'Raw Data'!$A:$A,아이템별차트!$B64,'Raw Data'!$B:$B,아이템별차트!K$2)</f>
        <v>0</v>
      </c>
      <c r="L64" s="18">
        <f>COUNTIFS('Raw Data'!$D:$D,아이템별차트!$C64,'Raw Data'!$A:$A,아이템별차트!$B64,'Raw Data'!$B:$B,아이템별차트!L$2)</f>
        <v>1</v>
      </c>
      <c r="M64" s="18">
        <f>COUNTIFS('Raw Data'!$D:$D,아이템별차트!$C64,'Raw Data'!$A:$A,아이템별차트!$B64,'Raw Data'!$B:$B,아이템별차트!M$2)</f>
        <v>0</v>
      </c>
      <c r="N64" s="18">
        <f>COUNTIFS('Raw Data'!$D:$D,아이템별차트!$C64,'Raw Data'!$A:$A,아이템별차트!$B64,'Raw Data'!$B:$B,아이템별차트!N$2)</f>
        <v>1</v>
      </c>
      <c r="O64" s="19">
        <f>COUNTIFS('Raw Data'!$D:$D,아이템별차트!$C64,'Raw Data'!$A:$A,아이템별차트!$B64,'Raw Data'!$B:$B,아이템별차트!O$2)</f>
        <v>0</v>
      </c>
      <c r="P64" s="10">
        <f t="shared" si="0"/>
        <v>5</v>
      </c>
    </row>
    <row r="65" spans="1:16">
      <c r="A65" s="7">
        <f t="shared" ref="A65" si="59">A63+1</f>
        <v>32</v>
      </c>
      <c r="B65" s="7">
        <v>2022</v>
      </c>
      <c r="C65" s="7" t="str">
        <f>_xlfn.XLOOKUP($A65,'BACK DATA'!$G:$G,'BACK DATA'!$H:$H)</f>
        <v>PRL</v>
      </c>
      <c r="D65" s="14">
        <f>COUNTIFS('Raw Data'!$D:$D,아이템별차트!$C65,'Raw Data'!$A:$A,아이템별차트!$B65,'Raw Data'!$B:$B,아이템별차트!D$2)</f>
        <v>2</v>
      </c>
      <c r="E65" s="15">
        <f>COUNTIFS('Raw Data'!$D:$D,아이템별차트!$C65,'Raw Data'!$A:$A,아이템별차트!$B65,'Raw Data'!$B:$B,아이템별차트!E$2)</f>
        <v>1</v>
      </c>
      <c r="F65" s="15">
        <f>COUNTIFS('Raw Data'!$D:$D,아이템별차트!$C65,'Raw Data'!$A:$A,아이템별차트!$B65,'Raw Data'!$B:$B,아이템별차트!F$2)</f>
        <v>0</v>
      </c>
      <c r="G65" s="15">
        <f>COUNTIFS('Raw Data'!$D:$D,아이템별차트!$C65,'Raw Data'!$A:$A,아이템별차트!$B65,'Raw Data'!$B:$B,아이템별차트!G$2)</f>
        <v>1</v>
      </c>
      <c r="H65" s="15">
        <f>COUNTIFS('Raw Data'!$D:$D,아이템별차트!$C65,'Raw Data'!$A:$A,아이템별차트!$B65,'Raw Data'!$B:$B,아이템별차트!H$2)</f>
        <v>1</v>
      </c>
      <c r="I65" s="15">
        <f>COUNTIFS('Raw Data'!$D:$D,아이템별차트!$C65,'Raw Data'!$A:$A,아이템별차트!$B65,'Raw Data'!$B:$B,아이템별차트!I$2)</f>
        <v>0</v>
      </c>
      <c r="J65" s="15">
        <f>COUNTIFS('Raw Data'!$D:$D,아이템별차트!$C65,'Raw Data'!$A:$A,아이템별차트!$B65,'Raw Data'!$B:$B,아이템별차트!J$2)</f>
        <v>0</v>
      </c>
      <c r="K65" s="15">
        <f>COUNTIFS('Raw Data'!$D:$D,아이템별차트!$C65,'Raw Data'!$A:$A,아이템별차트!$B65,'Raw Data'!$B:$B,아이템별차트!K$2)</f>
        <v>0</v>
      </c>
      <c r="L65" s="15">
        <f>COUNTIFS('Raw Data'!$D:$D,아이템별차트!$C65,'Raw Data'!$A:$A,아이템별차트!$B65,'Raw Data'!$B:$B,아이템별차트!L$2)</f>
        <v>0</v>
      </c>
      <c r="M65" s="15">
        <f>COUNTIFS('Raw Data'!$D:$D,아이템별차트!$C65,'Raw Data'!$A:$A,아이템별차트!$B65,'Raw Data'!$B:$B,아이템별차트!M$2)</f>
        <v>1</v>
      </c>
      <c r="N65" s="15">
        <f>COUNTIFS('Raw Data'!$D:$D,아이템별차트!$C65,'Raw Data'!$A:$A,아이템별차트!$B65,'Raw Data'!$B:$B,아이템별차트!N$2)</f>
        <v>1</v>
      </c>
      <c r="O65" s="16">
        <f>COUNTIFS('Raw Data'!$D:$D,아이템별차트!$C65,'Raw Data'!$A:$A,아이템별차트!$B65,'Raw Data'!$B:$B,아이템별차트!O$2)</f>
        <v>0</v>
      </c>
      <c r="P65" s="8">
        <f t="shared" si="0"/>
        <v>7</v>
      </c>
    </row>
    <row r="66" spans="1:16">
      <c r="A66" s="9">
        <f t="shared" ref="A66" si="60">A65</f>
        <v>32</v>
      </c>
      <c r="B66" s="9">
        <v>2023</v>
      </c>
      <c r="C66" s="9" t="str">
        <f>_xlfn.XLOOKUP($A66,'BACK DATA'!$G:$G,'BACK DATA'!$H:$H)</f>
        <v>PRL</v>
      </c>
      <c r="D66" s="17">
        <f>COUNTIFS('Raw Data'!$D:$D,아이템별차트!$C66,'Raw Data'!$A:$A,아이템별차트!$B66,'Raw Data'!$B:$B,아이템별차트!D$2)</f>
        <v>0</v>
      </c>
      <c r="E66" s="18">
        <f>COUNTIFS('Raw Data'!$D:$D,아이템별차트!$C66,'Raw Data'!$A:$A,아이템별차트!$B66,'Raw Data'!$B:$B,아이템별차트!E$2)</f>
        <v>0</v>
      </c>
      <c r="F66" s="18">
        <f>COUNTIFS('Raw Data'!$D:$D,아이템별차트!$C66,'Raw Data'!$A:$A,아이템별차트!$B66,'Raw Data'!$B:$B,아이템별차트!F$2)</f>
        <v>0</v>
      </c>
      <c r="G66" s="18">
        <f>COUNTIFS('Raw Data'!$D:$D,아이템별차트!$C66,'Raw Data'!$A:$A,아이템별차트!$B66,'Raw Data'!$B:$B,아이템별차트!G$2)</f>
        <v>0</v>
      </c>
      <c r="H66" s="18">
        <f>COUNTIFS('Raw Data'!$D:$D,아이템별차트!$C66,'Raw Data'!$A:$A,아이템별차트!$B66,'Raw Data'!$B:$B,아이템별차트!H$2)</f>
        <v>1</v>
      </c>
      <c r="I66" s="18">
        <f>COUNTIFS('Raw Data'!$D:$D,아이템별차트!$C66,'Raw Data'!$A:$A,아이템별차트!$B66,'Raw Data'!$B:$B,아이템별차트!I$2)</f>
        <v>2</v>
      </c>
      <c r="J66" s="18">
        <f>COUNTIFS('Raw Data'!$D:$D,아이템별차트!$C66,'Raw Data'!$A:$A,아이템별차트!$B66,'Raw Data'!$B:$B,아이템별차트!J$2)</f>
        <v>1</v>
      </c>
      <c r="K66" s="18">
        <f>COUNTIFS('Raw Data'!$D:$D,아이템별차트!$C66,'Raw Data'!$A:$A,아이템별차트!$B66,'Raw Data'!$B:$B,아이템별차트!K$2)</f>
        <v>0</v>
      </c>
      <c r="L66" s="18">
        <f>COUNTIFS('Raw Data'!$D:$D,아이템별차트!$C66,'Raw Data'!$A:$A,아이템별차트!$B66,'Raw Data'!$B:$B,아이템별차트!L$2)</f>
        <v>1</v>
      </c>
      <c r="M66" s="18">
        <f>COUNTIFS('Raw Data'!$D:$D,아이템별차트!$C66,'Raw Data'!$A:$A,아이템별차트!$B66,'Raw Data'!$B:$B,아이템별차트!M$2)</f>
        <v>1</v>
      </c>
      <c r="N66" s="18">
        <f>COUNTIFS('Raw Data'!$D:$D,아이템별차트!$C66,'Raw Data'!$A:$A,아이템별차트!$B66,'Raw Data'!$B:$B,아이템별차트!N$2)</f>
        <v>1</v>
      </c>
      <c r="O66" s="19">
        <f>COUNTIFS('Raw Data'!$D:$D,아이템별차트!$C66,'Raw Data'!$A:$A,아이템별차트!$B66,'Raw Data'!$B:$B,아이템별차트!O$2)</f>
        <v>0</v>
      </c>
      <c r="P66" s="10">
        <f t="shared" si="0"/>
        <v>7</v>
      </c>
    </row>
    <row r="67" spans="1:16">
      <c r="A67" s="7">
        <f t="shared" ref="A67" si="61">A65+1</f>
        <v>33</v>
      </c>
      <c r="B67" s="7">
        <v>2022</v>
      </c>
      <c r="C67" s="7" t="str">
        <f>_xlfn.XLOOKUP($A67,'BACK DATA'!$G:$G,'BACK DATA'!$H:$H)</f>
        <v>Anti-CCP Plus</v>
      </c>
      <c r="D67" s="14">
        <f>COUNTIFS('Raw Data'!$D:$D,아이템별차트!$C67,'Raw Data'!$A:$A,아이템별차트!$B67,'Raw Data'!$B:$B,아이템별차트!D$2)</f>
        <v>0</v>
      </c>
      <c r="E67" s="15">
        <f>COUNTIFS('Raw Data'!$D:$D,아이템별차트!$C67,'Raw Data'!$A:$A,아이템별차트!$B67,'Raw Data'!$B:$B,아이템별차트!E$2)</f>
        <v>0</v>
      </c>
      <c r="F67" s="15">
        <f>COUNTIFS('Raw Data'!$D:$D,아이템별차트!$C67,'Raw Data'!$A:$A,아이템별차트!$B67,'Raw Data'!$B:$B,아이템별차트!F$2)</f>
        <v>2</v>
      </c>
      <c r="G67" s="15">
        <f>COUNTIFS('Raw Data'!$D:$D,아이템별차트!$C67,'Raw Data'!$A:$A,아이템별차트!$B67,'Raw Data'!$B:$B,아이템별차트!G$2)</f>
        <v>5</v>
      </c>
      <c r="H67" s="15">
        <f>COUNTIFS('Raw Data'!$D:$D,아이템별차트!$C67,'Raw Data'!$A:$A,아이템별차트!$B67,'Raw Data'!$B:$B,아이템별차트!H$2)</f>
        <v>2</v>
      </c>
      <c r="I67" s="15">
        <f>COUNTIFS('Raw Data'!$D:$D,아이템별차트!$C67,'Raw Data'!$A:$A,아이템별차트!$B67,'Raw Data'!$B:$B,아이템별차트!I$2)</f>
        <v>1</v>
      </c>
      <c r="J67" s="15">
        <f>COUNTIFS('Raw Data'!$D:$D,아이템별차트!$C67,'Raw Data'!$A:$A,아이템별차트!$B67,'Raw Data'!$B:$B,아이템별차트!J$2)</f>
        <v>1</v>
      </c>
      <c r="K67" s="15">
        <f>COUNTIFS('Raw Data'!$D:$D,아이템별차트!$C67,'Raw Data'!$A:$A,아이템별차트!$B67,'Raw Data'!$B:$B,아이템별차트!K$2)</f>
        <v>3</v>
      </c>
      <c r="L67" s="15">
        <f>COUNTIFS('Raw Data'!$D:$D,아이템별차트!$C67,'Raw Data'!$A:$A,아이템별차트!$B67,'Raw Data'!$B:$B,아이템별차트!L$2)</f>
        <v>0</v>
      </c>
      <c r="M67" s="15">
        <f>COUNTIFS('Raw Data'!$D:$D,아이템별차트!$C67,'Raw Data'!$A:$A,아이템별차트!$B67,'Raw Data'!$B:$B,아이템별차트!M$2)</f>
        <v>1</v>
      </c>
      <c r="N67" s="15">
        <f>COUNTIFS('Raw Data'!$D:$D,아이템별차트!$C67,'Raw Data'!$A:$A,아이템별차트!$B67,'Raw Data'!$B:$B,아이템별차트!N$2)</f>
        <v>0</v>
      </c>
      <c r="O67" s="16">
        <f>COUNTIFS('Raw Data'!$D:$D,아이템별차트!$C67,'Raw Data'!$A:$A,아이템별차트!$B67,'Raw Data'!$B:$B,아이템별차트!O$2)</f>
        <v>0</v>
      </c>
      <c r="P67" s="8">
        <f t="shared" si="0"/>
        <v>15</v>
      </c>
    </row>
    <row r="68" spans="1:16">
      <c r="A68" s="9">
        <f t="shared" ref="A68" si="62">A67</f>
        <v>33</v>
      </c>
      <c r="B68" s="9">
        <v>2023</v>
      </c>
      <c r="C68" s="9" t="str">
        <f>_xlfn.XLOOKUP($A68,'BACK DATA'!$G:$G,'BACK DATA'!$H:$H)</f>
        <v>Anti-CCP Plus</v>
      </c>
      <c r="D68" s="17">
        <f>COUNTIFS('Raw Data'!$D:$D,아이템별차트!$C68,'Raw Data'!$A:$A,아이템별차트!$B68,'Raw Data'!$B:$B,아이템별차트!D$2)</f>
        <v>2</v>
      </c>
      <c r="E68" s="18">
        <f>COUNTIFS('Raw Data'!$D:$D,아이템별차트!$C68,'Raw Data'!$A:$A,아이템별차트!$B68,'Raw Data'!$B:$B,아이템별차트!E$2)</f>
        <v>3</v>
      </c>
      <c r="F68" s="18">
        <f>COUNTIFS('Raw Data'!$D:$D,아이템별차트!$C68,'Raw Data'!$A:$A,아이템별차트!$B68,'Raw Data'!$B:$B,아이템별차트!F$2)</f>
        <v>0</v>
      </c>
      <c r="G68" s="18">
        <f>COUNTIFS('Raw Data'!$D:$D,아이템별차트!$C68,'Raw Data'!$A:$A,아이템별차트!$B68,'Raw Data'!$B:$B,아이템별차트!G$2)</f>
        <v>1</v>
      </c>
      <c r="H68" s="18">
        <f>COUNTIFS('Raw Data'!$D:$D,아이템별차트!$C68,'Raw Data'!$A:$A,아이템별차트!$B68,'Raw Data'!$B:$B,아이템별차트!H$2)</f>
        <v>2</v>
      </c>
      <c r="I68" s="18">
        <f>COUNTIFS('Raw Data'!$D:$D,아이템별차트!$C68,'Raw Data'!$A:$A,아이템별차트!$B68,'Raw Data'!$B:$B,아이템별차트!I$2)</f>
        <v>0</v>
      </c>
      <c r="J68" s="18">
        <f>COUNTIFS('Raw Data'!$D:$D,아이템별차트!$C68,'Raw Data'!$A:$A,아이템별차트!$B68,'Raw Data'!$B:$B,아이템별차트!J$2)</f>
        <v>1</v>
      </c>
      <c r="K68" s="18">
        <f>COUNTIFS('Raw Data'!$D:$D,아이템별차트!$C68,'Raw Data'!$A:$A,아이템별차트!$B68,'Raw Data'!$B:$B,아이템별차트!K$2)</f>
        <v>0</v>
      </c>
      <c r="L68" s="18">
        <f>COUNTIFS('Raw Data'!$D:$D,아이템별차트!$C68,'Raw Data'!$A:$A,아이템별차트!$B68,'Raw Data'!$B:$B,아이템별차트!L$2)</f>
        <v>0</v>
      </c>
      <c r="M68" s="18">
        <f>COUNTIFS('Raw Data'!$D:$D,아이템별차트!$C68,'Raw Data'!$A:$A,아이템별차트!$B68,'Raw Data'!$B:$B,아이템별차트!M$2)</f>
        <v>0</v>
      </c>
      <c r="N68" s="18">
        <f>COUNTIFS('Raw Data'!$D:$D,아이템별차트!$C68,'Raw Data'!$A:$A,아이템별차트!$B68,'Raw Data'!$B:$B,아이템별차트!N$2)</f>
        <v>0</v>
      </c>
      <c r="O68" s="19">
        <f>COUNTIFS('Raw Data'!$D:$D,아이템별차트!$C68,'Raw Data'!$A:$A,아이템별차트!$B68,'Raw Data'!$B:$B,아이템별차트!O$2)</f>
        <v>0</v>
      </c>
      <c r="P68" s="10">
        <f t="shared" si="0"/>
        <v>9</v>
      </c>
    </row>
    <row r="69" spans="1:16">
      <c r="A69" s="7">
        <f t="shared" ref="A69" si="63">A67+1</f>
        <v>34</v>
      </c>
      <c r="B69" s="7">
        <v>2022</v>
      </c>
      <c r="C69" s="7" t="str">
        <f>_xlfn.XLOOKUP($A69,'BACK DATA'!$G:$G,'BACK DATA'!$H:$H)</f>
        <v>Micro CRP</v>
      </c>
      <c r="D69" s="14">
        <f>COUNTIFS('Raw Data'!$D:$D,아이템별차트!$C69,'Raw Data'!$A:$A,아이템별차트!$B69,'Raw Data'!$B:$B,아이템별차트!D$2)</f>
        <v>0</v>
      </c>
      <c r="E69" s="15">
        <f>COUNTIFS('Raw Data'!$D:$D,아이템별차트!$C69,'Raw Data'!$A:$A,아이템별차트!$B69,'Raw Data'!$B:$B,아이템별차트!E$2)</f>
        <v>0</v>
      </c>
      <c r="F69" s="15">
        <f>COUNTIFS('Raw Data'!$D:$D,아이템별차트!$C69,'Raw Data'!$A:$A,아이템별차트!$B69,'Raw Data'!$B:$B,아이템별차트!F$2)</f>
        <v>0</v>
      </c>
      <c r="G69" s="15">
        <f>COUNTIFS('Raw Data'!$D:$D,아이템별차트!$C69,'Raw Data'!$A:$A,아이템별차트!$B69,'Raw Data'!$B:$B,아이템별차트!G$2)</f>
        <v>0</v>
      </c>
      <c r="H69" s="15">
        <f>COUNTIFS('Raw Data'!$D:$D,아이템별차트!$C69,'Raw Data'!$A:$A,아이템별차트!$B69,'Raw Data'!$B:$B,아이템별차트!H$2)</f>
        <v>0</v>
      </c>
      <c r="I69" s="15">
        <f>COUNTIFS('Raw Data'!$D:$D,아이템별차트!$C69,'Raw Data'!$A:$A,아이템별차트!$B69,'Raw Data'!$B:$B,아이템별차트!I$2)</f>
        <v>0</v>
      </c>
      <c r="J69" s="15">
        <f>COUNTIFS('Raw Data'!$D:$D,아이템별차트!$C69,'Raw Data'!$A:$A,아이템별차트!$B69,'Raw Data'!$B:$B,아이템별차트!J$2)</f>
        <v>0</v>
      </c>
      <c r="K69" s="15">
        <f>COUNTIFS('Raw Data'!$D:$D,아이템별차트!$C69,'Raw Data'!$A:$A,아이템별차트!$B69,'Raw Data'!$B:$B,아이템별차트!K$2)</f>
        <v>0</v>
      </c>
      <c r="L69" s="15">
        <f>COUNTIFS('Raw Data'!$D:$D,아이템별차트!$C69,'Raw Data'!$A:$A,아이템별차트!$B69,'Raw Data'!$B:$B,아이템별차트!L$2)</f>
        <v>0</v>
      </c>
      <c r="M69" s="15">
        <f>COUNTIFS('Raw Data'!$D:$D,아이템별차트!$C69,'Raw Data'!$A:$A,아이템별차트!$B69,'Raw Data'!$B:$B,아이템별차트!M$2)</f>
        <v>0</v>
      </c>
      <c r="N69" s="15">
        <f>COUNTIFS('Raw Data'!$D:$D,아이템별차트!$C69,'Raw Data'!$A:$A,아이템별차트!$B69,'Raw Data'!$B:$B,아이템별차트!N$2)</f>
        <v>0</v>
      </c>
      <c r="O69" s="16">
        <f>COUNTIFS('Raw Data'!$D:$D,아이템별차트!$C69,'Raw Data'!$A:$A,아이템별차트!$B69,'Raw Data'!$B:$B,아이템별차트!O$2)</f>
        <v>0</v>
      </c>
      <c r="P69" s="8">
        <f t="shared" ref="P69:P128" si="64">SUM(D69:O69)</f>
        <v>0</v>
      </c>
    </row>
    <row r="70" spans="1:16">
      <c r="A70" s="9">
        <f t="shared" ref="A70" si="65">A69</f>
        <v>34</v>
      </c>
      <c r="B70" s="9">
        <v>2023</v>
      </c>
      <c r="C70" s="9" t="str">
        <f>_xlfn.XLOOKUP($A70,'BACK DATA'!$G:$G,'BACK DATA'!$H:$H)</f>
        <v>Micro CRP</v>
      </c>
      <c r="D70" s="17">
        <f>COUNTIFS('Raw Data'!$D:$D,아이템별차트!$C70,'Raw Data'!$A:$A,아이템별차트!$B70,'Raw Data'!$B:$B,아이템별차트!D$2)</f>
        <v>0</v>
      </c>
      <c r="E70" s="18">
        <f>COUNTIFS('Raw Data'!$D:$D,아이템별차트!$C70,'Raw Data'!$A:$A,아이템별차트!$B70,'Raw Data'!$B:$B,아이템별차트!E$2)</f>
        <v>0</v>
      </c>
      <c r="F70" s="18">
        <f>COUNTIFS('Raw Data'!$D:$D,아이템별차트!$C70,'Raw Data'!$A:$A,아이템별차트!$B70,'Raw Data'!$B:$B,아이템별차트!F$2)</f>
        <v>0</v>
      </c>
      <c r="G70" s="18">
        <f>COUNTIFS('Raw Data'!$D:$D,아이템별차트!$C70,'Raw Data'!$A:$A,아이템별차트!$B70,'Raw Data'!$B:$B,아이템별차트!G$2)</f>
        <v>0</v>
      </c>
      <c r="H70" s="18">
        <f>COUNTIFS('Raw Data'!$D:$D,아이템별차트!$C70,'Raw Data'!$A:$A,아이템별차트!$B70,'Raw Data'!$B:$B,아이템별차트!H$2)</f>
        <v>0</v>
      </c>
      <c r="I70" s="18">
        <f>COUNTIFS('Raw Data'!$D:$D,아이템별차트!$C70,'Raw Data'!$A:$A,아이템별차트!$B70,'Raw Data'!$B:$B,아이템별차트!I$2)</f>
        <v>0</v>
      </c>
      <c r="J70" s="18">
        <f>COUNTIFS('Raw Data'!$D:$D,아이템별차트!$C70,'Raw Data'!$A:$A,아이템별차트!$B70,'Raw Data'!$B:$B,아이템별차트!J$2)</f>
        <v>0</v>
      </c>
      <c r="K70" s="18">
        <f>COUNTIFS('Raw Data'!$D:$D,아이템별차트!$C70,'Raw Data'!$A:$A,아이템별차트!$B70,'Raw Data'!$B:$B,아이템별차트!K$2)</f>
        <v>0</v>
      </c>
      <c r="L70" s="18">
        <f>COUNTIFS('Raw Data'!$D:$D,아이템별차트!$C70,'Raw Data'!$A:$A,아이템별차트!$B70,'Raw Data'!$B:$B,아이템별차트!L$2)</f>
        <v>0</v>
      </c>
      <c r="M70" s="18">
        <f>COUNTIFS('Raw Data'!$D:$D,아이템별차트!$C70,'Raw Data'!$A:$A,아이템별차트!$B70,'Raw Data'!$B:$B,아이템별차트!M$2)</f>
        <v>0</v>
      </c>
      <c r="N70" s="18">
        <f>COUNTIFS('Raw Data'!$D:$D,아이템별차트!$C70,'Raw Data'!$A:$A,아이템별차트!$B70,'Raw Data'!$B:$B,아이템별차트!N$2)</f>
        <v>2</v>
      </c>
      <c r="O70" s="19">
        <f>COUNTIFS('Raw Data'!$D:$D,아이템별차트!$C70,'Raw Data'!$A:$A,아이템별차트!$B70,'Raw Data'!$B:$B,아이템별차트!O$2)</f>
        <v>0</v>
      </c>
      <c r="P70" s="10">
        <f t="shared" si="64"/>
        <v>2</v>
      </c>
    </row>
    <row r="71" spans="1:16">
      <c r="A71" s="7">
        <f t="shared" ref="A71" si="66">A69+1</f>
        <v>35</v>
      </c>
      <c r="B71" s="7">
        <v>2022</v>
      </c>
      <c r="C71" s="7" t="str">
        <f>_xlfn.XLOOKUP($A71,'BACK DATA'!$G:$G,'BACK DATA'!$H:$H)</f>
        <v>TN-T</v>
      </c>
      <c r="D71" s="14">
        <f>COUNTIFS('Raw Data'!$D:$D,아이템별차트!$C71,'Raw Data'!$A:$A,아이템별차트!$B71,'Raw Data'!$B:$B,아이템별차트!D$2)</f>
        <v>0</v>
      </c>
      <c r="E71" s="15">
        <f>COUNTIFS('Raw Data'!$D:$D,아이템별차트!$C71,'Raw Data'!$A:$A,아이템별차트!$B71,'Raw Data'!$B:$B,아이템별차트!E$2)</f>
        <v>0</v>
      </c>
      <c r="F71" s="15">
        <f>COUNTIFS('Raw Data'!$D:$D,아이템별차트!$C71,'Raw Data'!$A:$A,아이템별차트!$B71,'Raw Data'!$B:$B,아이템별차트!F$2)</f>
        <v>0</v>
      </c>
      <c r="G71" s="15">
        <f>COUNTIFS('Raw Data'!$D:$D,아이템별차트!$C71,'Raw Data'!$A:$A,아이템별차트!$B71,'Raw Data'!$B:$B,아이템별차트!G$2)</f>
        <v>0</v>
      </c>
      <c r="H71" s="15">
        <f>COUNTIFS('Raw Data'!$D:$D,아이템별차트!$C71,'Raw Data'!$A:$A,아이템별차트!$B71,'Raw Data'!$B:$B,아이템별차트!H$2)</f>
        <v>0</v>
      </c>
      <c r="I71" s="15">
        <f>COUNTIFS('Raw Data'!$D:$D,아이템별차트!$C71,'Raw Data'!$A:$A,아이템별차트!$B71,'Raw Data'!$B:$B,아이템별차트!I$2)</f>
        <v>1</v>
      </c>
      <c r="J71" s="15">
        <f>COUNTIFS('Raw Data'!$D:$D,아이템별차트!$C71,'Raw Data'!$A:$A,아이템별차트!$B71,'Raw Data'!$B:$B,아이템별차트!J$2)</f>
        <v>0</v>
      </c>
      <c r="K71" s="15">
        <f>COUNTIFS('Raw Data'!$D:$D,아이템별차트!$C71,'Raw Data'!$A:$A,아이템별차트!$B71,'Raw Data'!$B:$B,아이템별차트!K$2)</f>
        <v>1</v>
      </c>
      <c r="L71" s="15">
        <f>COUNTIFS('Raw Data'!$D:$D,아이템별차트!$C71,'Raw Data'!$A:$A,아이템별차트!$B71,'Raw Data'!$B:$B,아이템별차트!L$2)</f>
        <v>0</v>
      </c>
      <c r="M71" s="15">
        <f>COUNTIFS('Raw Data'!$D:$D,아이템별차트!$C71,'Raw Data'!$A:$A,아이템별차트!$B71,'Raw Data'!$B:$B,아이템별차트!M$2)</f>
        <v>0</v>
      </c>
      <c r="N71" s="15">
        <f>COUNTIFS('Raw Data'!$D:$D,아이템별차트!$C71,'Raw Data'!$A:$A,아이템별차트!$B71,'Raw Data'!$B:$B,아이템별차트!N$2)</f>
        <v>1</v>
      </c>
      <c r="O71" s="16">
        <f>COUNTIFS('Raw Data'!$D:$D,아이템별차트!$C71,'Raw Data'!$A:$A,아이템별차트!$B71,'Raw Data'!$B:$B,아이템별차트!O$2)</f>
        <v>0</v>
      </c>
      <c r="P71" s="8">
        <f t="shared" si="64"/>
        <v>3</v>
      </c>
    </row>
    <row r="72" spans="1:16">
      <c r="A72" s="9">
        <f t="shared" ref="A72" si="67">A71</f>
        <v>35</v>
      </c>
      <c r="B72" s="9">
        <v>2023</v>
      </c>
      <c r="C72" s="9" t="str">
        <f>_xlfn.XLOOKUP($A72,'BACK DATA'!$G:$G,'BACK DATA'!$H:$H)</f>
        <v>TN-T</v>
      </c>
      <c r="D72" s="17">
        <f>COUNTIFS('Raw Data'!$D:$D,아이템별차트!$C72,'Raw Data'!$A:$A,아이템별차트!$B72,'Raw Data'!$B:$B,아이템별차트!D$2)</f>
        <v>0</v>
      </c>
      <c r="E72" s="18">
        <f>COUNTIFS('Raw Data'!$D:$D,아이템별차트!$C72,'Raw Data'!$A:$A,아이템별차트!$B72,'Raw Data'!$B:$B,아이템별차트!E$2)</f>
        <v>0</v>
      </c>
      <c r="F72" s="18">
        <f>COUNTIFS('Raw Data'!$D:$D,아이템별차트!$C72,'Raw Data'!$A:$A,아이템별차트!$B72,'Raw Data'!$B:$B,아이템별차트!F$2)</f>
        <v>0</v>
      </c>
      <c r="G72" s="18">
        <f>COUNTIFS('Raw Data'!$D:$D,아이템별차트!$C72,'Raw Data'!$A:$A,아이템별차트!$B72,'Raw Data'!$B:$B,아이템별차트!G$2)</f>
        <v>0</v>
      </c>
      <c r="H72" s="18">
        <f>COUNTIFS('Raw Data'!$D:$D,아이템별차트!$C72,'Raw Data'!$A:$A,아이템별차트!$B72,'Raw Data'!$B:$B,아이템별차트!H$2)</f>
        <v>1</v>
      </c>
      <c r="I72" s="18">
        <f>COUNTIFS('Raw Data'!$D:$D,아이템별차트!$C72,'Raw Data'!$A:$A,아이템별차트!$B72,'Raw Data'!$B:$B,아이템별차트!I$2)</f>
        <v>0</v>
      </c>
      <c r="J72" s="18">
        <f>COUNTIFS('Raw Data'!$D:$D,아이템별차트!$C72,'Raw Data'!$A:$A,아이템별차트!$B72,'Raw Data'!$B:$B,아이템별차트!J$2)</f>
        <v>0</v>
      </c>
      <c r="K72" s="18">
        <f>COUNTIFS('Raw Data'!$D:$D,아이템별차트!$C72,'Raw Data'!$A:$A,아이템별차트!$B72,'Raw Data'!$B:$B,아이템별차트!K$2)</f>
        <v>0</v>
      </c>
      <c r="L72" s="18">
        <f>COUNTIFS('Raw Data'!$D:$D,아이템별차트!$C72,'Raw Data'!$A:$A,아이템별차트!$B72,'Raw Data'!$B:$B,아이템별차트!L$2)</f>
        <v>1</v>
      </c>
      <c r="M72" s="18">
        <f>COUNTIFS('Raw Data'!$D:$D,아이템별차트!$C72,'Raw Data'!$A:$A,아이템별차트!$B72,'Raw Data'!$B:$B,아이템별차트!M$2)</f>
        <v>1</v>
      </c>
      <c r="N72" s="18">
        <f>COUNTIFS('Raw Data'!$D:$D,아이템별차트!$C72,'Raw Data'!$A:$A,아이템별차트!$B72,'Raw Data'!$B:$B,아이템별차트!N$2)</f>
        <v>0</v>
      </c>
      <c r="O72" s="19">
        <f>COUNTIFS('Raw Data'!$D:$D,아이템별차트!$C72,'Raw Data'!$A:$A,아이템별차트!$B72,'Raw Data'!$B:$B,아이템별차트!O$2)</f>
        <v>0</v>
      </c>
      <c r="P72" s="10">
        <f t="shared" si="64"/>
        <v>3</v>
      </c>
    </row>
    <row r="73" spans="1:16">
      <c r="A73" s="7">
        <f t="shared" ref="A73" si="68">A71+1</f>
        <v>36</v>
      </c>
      <c r="B73" s="7">
        <v>2022</v>
      </c>
      <c r="C73" s="7" t="str">
        <f>_xlfn.XLOOKUP($A73,'BACK DATA'!$G:$G,'BACK DATA'!$H:$H)</f>
        <v>Flu A+B</v>
      </c>
      <c r="D73" s="14">
        <f>COUNTIFS('Raw Data'!$D:$D,아이템별차트!$C73,'Raw Data'!$A:$A,아이템별차트!$B73,'Raw Data'!$B:$B,아이템별차트!D$2)</f>
        <v>0</v>
      </c>
      <c r="E73" s="15">
        <f>COUNTIFS('Raw Data'!$D:$D,아이템별차트!$C73,'Raw Data'!$A:$A,아이템별차트!$B73,'Raw Data'!$B:$B,아이템별차트!E$2)</f>
        <v>0</v>
      </c>
      <c r="F73" s="15">
        <f>COUNTIFS('Raw Data'!$D:$D,아이템별차트!$C73,'Raw Data'!$A:$A,아이템별차트!$B73,'Raw Data'!$B:$B,아이템별차트!F$2)</f>
        <v>0</v>
      </c>
      <c r="G73" s="15">
        <f>COUNTIFS('Raw Data'!$D:$D,아이템별차트!$C73,'Raw Data'!$A:$A,아이템별차트!$B73,'Raw Data'!$B:$B,아이템별차트!G$2)</f>
        <v>0</v>
      </c>
      <c r="H73" s="15">
        <f>COUNTIFS('Raw Data'!$D:$D,아이템별차트!$C73,'Raw Data'!$A:$A,아이템별차트!$B73,'Raw Data'!$B:$B,아이템별차트!H$2)</f>
        <v>0</v>
      </c>
      <c r="I73" s="15">
        <f>COUNTIFS('Raw Data'!$D:$D,아이템별차트!$C73,'Raw Data'!$A:$A,아이템별차트!$B73,'Raw Data'!$B:$B,아이템별차트!I$2)</f>
        <v>0</v>
      </c>
      <c r="J73" s="15">
        <f>COUNTIFS('Raw Data'!$D:$D,아이템별차트!$C73,'Raw Data'!$A:$A,아이템별차트!$B73,'Raw Data'!$B:$B,아이템별차트!J$2)</f>
        <v>0</v>
      </c>
      <c r="K73" s="15">
        <f>COUNTIFS('Raw Data'!$D:$D,아이템별차트!$C73,'Raw Data'!$A:$A,아이템별차트!$B73,'Raw Data'!$B:$B,아이템별차트!K$2)</f>
        <v>0</v>
      </c>
      <c r="L73" s="15">
        <f>COUNTIFS('Raw Data'!$D:$D,아이템별차트!$C73,'Raw Data'!$A:$A,아이템별차트!$B73,'Raw Data'!$B:$B,아이템별차트!L$2)</f>
        <v>0</v>
      </c>
      <c r="M73" s="15">
        <f>COUNTIFS('Raw Data'!$D:$D,아이템별차트!$C73,'Raw Data'!$A:$A,아이템별차트!$B73,'Raw Data'!$B:$B,아이템별차트!M$2)</f>
        <v>0</v>
      </c>
      <c r="N73" s="15">
        <f>COUNTIFS('Raw Data'!$D:$D,아이템별차트!$C73,'Raw Data'!$A:$A,아이템별차트!$B73,'Raw Data'!$B:$B,아이템별차트!N$2)</f>
        <v>0</v>
      </c>
      <c r="O73" s="16">
        <f>COUNTIFS('Raw Data'!$D:$D,아이템별차트!$C73,'Raw Data'!$A:$A,아이템별차트!$B73,'Raw Data'!$B:$B,아이템별차트!O$2)</f>
        <v>0</v>
      </c>
      <c r="P73" s="8">
        <f t="shared" si="64"/>
        <v>0</v>
      </c>
    </row>
    <row r="74" spans="1:16">
      <c r="A74" s="9">
        <f t="shared" ref="A74" si="69">A73</f>
        <v>36</v>
      </c>
      <c r="B74" s="9">
        <v>2023</v>
      </c>
      <c r="C74" s="9" t="str">
        <f>_xlfn.XLOOKUP($A74,'BACK DATA'!$G:$G,'BACK DATA'!$H:$H)</f>
        <v>Flu A+B</v>
      </c>
      <c r="D74" s="17">
        <f>COUNTIFS('Raw Data'!$D:$D,아이템별차트!$C74,'Raw Data'!$A:$A,아이템별차트!$B74,'Raw Data'!$B:$B,아이템별차트!D$2)</f>
        <v>0</v>
      </c>
      <c r="E74" s="18">
        <f>COUNTIFS('Raw Data'!$D:$D,아이템별차트!$C74,'Raw Data'!$A:$A,아이템별차트!$B74,'Raw Data'!$B:$B,아이템별차트!E$2)</f>
        <v>0</v>
      </c>
      <c r="F74" s="18">
        <f>COUNTIFS('Raw Data'!$D:$D,아이템별차트!$C74,'Raw Data'!$A:$A,아이템별차트!$B74,'Raw Data'!$B:$B,아이템별차트!F$2)</f>
        <v>0</v>
      </c>
      <c r="G74" s="18">
        <f>COUNTIFS('Raw Data'!$D:$D,아이템별차트!$C74,'Raw Data'!$A:$A,아이템별차트!$B74,'Raw Data'!$B:$B,아이템별차트!G$2)</f>
        <v>0</v>
      </c>
      <c r="H74" s="18">
        <f>COUNTIFS('Raw Data'!$D:$D,아이템별차트!$C74,'Raw Data'!$A:$A,아이템별차트!$B74,'Raw Data'!$B:$B,아이템별차트!H$2)</f>
        <v>0</v>
      </c>
      <c r="I74" s="18">
        <f>COUNTIFS('Raw Data'!$D:$D,아이템별차트!$C74,'Raw Data'!$A:$A,아이템별차트!$B74,'Raw Data'!$B:$B,아이템별차트!I$2)</f>
        <v>0</v>
      </c>
      <c r="J74" s="18">
        <f>COUNTIFS('Raw Data'!$D:$D,아이템별차트!$C74,'Raw Data'!$A:$A,아이템별차트!$B74,'Raw Data'!$B:$B,아이템별차트!J$2)</f>
        <v>0</v>
      </c>
      <c r="K74" s="18">
        <f>COUNTIFS('Raw Data'!$D:$D,아이템별차트!$C74,'Raw Data'!$A:$A,아이템별차트!$B74,'Raw Data'!$B:$B,아이템별차트!K$2)</f>
        <v>0</v>
      </c>
      <c r="L74" s="18">
        <f>COUNTIFS('Raw Data'!$D:$D,아이템별차트!$C74,'Raw Data'!$A:$A,아이템별차트!$B74,'Raw Data'!$B:$B,아이템별차트!L$2)</f>
        <v>0</v>
      </c>
      <c r="M74" s="18">
        <f>COUNTIFS('Raw Data'!$D:$D,아이템별차트!$C74,'Raw Data'!$A:$A,아이템별차트!$B74,'Raw Data'!$B:$B,아이템별차트!M$2)</f>
        <v>0</v>
      </c>
      <c r="N74" s="18">
        <f>COUNTIFS('Raw Data'!$D:$D,아이템별차트!$C74,'Raw Data'!$A:$A,아이템별차트!$B74,'Raw Data'!$B:$B,아이템별차트!N$2)</f>
        <v>1</v>
      </c>
      <c r="O74" s="19">
        <f>COUNTIFS('Raw Data'!$D:$D,아이템별차트!$C74,'Raw Data'!$A:$A,아이템별차트!$B74,'Raw Data'!$B:$B,아이템별차트!O$2)</f>
        <v>0</v>
      </c>
      <c r="P74" s="10">
        <f t="shared" si="64"/>
        <v>1</v>
      </c>
    </row>
    <row r="75" spans="1:16">
      <c r="A75" s="7">
        <f t="shared" ref="A75" si="70">A73+1</f>
        <v>37</v>
      </c>
      <c r="B75" s="7">
        <v>2022</v>
      </c>
      <c r="C75" s="7" t="str">
        <f>_xlfn.XLOOKUP($A75,'BACK DATA'!$G:$G,'BACK DATA'!$H:$H)</f>
        <v>Ferritin</v>
      </c>
      <c r="D75" s="14">
        <f>COUNTIFS('Raw Data'!$D:$D,아이템별차트!$C75,'Raw Data'!$A:$A,아이템별차트!$B75,'Raw Data'!$B:$B,아이템별차트!D$2)</f>
        <v>0</v>
      </c>
      <c r="E75" s="15">
        <f>COUNTIFS('Raw Data'!$D:$D,아이템별차트!$C75,'Raw Data'!$A:$A,아이템별차트!$B75,'Raw Data'!$B:$B,아이템별차트!E$2)</f>
        <v>1</v>
      </c>
      <c r="F75" s="15">
        <f>COUNTIFS('Raw Data'!$D:$D,아이템별차트!$C75,'Raw Data'!$A:$A,아이템별차트!$B75,'Raw Data'!$B:$B,아이템별차트!F$2)</f>
        <v>1</v>
      </c>
      <c r="G75" s="15">
        <f>COUNTIFS('Raw Data'!$D:$D,아이템별차트!$C75,'Raw Data'!$A:$A,아이템별차트!$B75,'Raw Data'!$B:$B,아이템별차트!G$2)</f>
        <v>0</v>
      </c>
      <c r="H75" s="15">
        <f>COUNTIFS('Raw Data'!$D:$D,아이템별차트!$C75,'Raw Data'!$A:$A,아이템별차트!$B75,'Raw Data'!$B:$B,아이템별차트!H$2)</f>
        <v>2</v>
      </c>
      <c r="I75" s="15">
        <f>COUNTIFS('Raw Data'!$D:$D,아이템별차트!$C75,'Raw Data'!$A:$A,아이템별차트!$B75,'Raw Data'!$B:$B,아이템별차트!I$2)</f>
        <v>2</v>
      </c>
      <c r="J75" s="15">
        <f>COUNTIFS('Raw Data'!$D:$D,아이템별차트!$C75,'Raw Data'!$A:$A,아이템별차트!$B75,'Raw Data'!$B:$B,아이템별차트!J$2)</f>
        <v>1</v>
      </c>
      <c r="K75" s="15">
        <f>COUNTIFS('Raw Data'!$D:$D,아이템별차트!$C75,'Raw Data'!$A:$A,아이템별차트!$B75,'Raw Data'!$B:$B,아이템별차트!K$2)</f>
        <v>0</v>
      </c>
      <c r="L75" s="15">
        <f>COUNTIFS('Raw Data'!$D:$D,아이템별차트!$C75,'Raw Data'!$A:$A,아이템별차트!$B75,'Raw Data'!$B:$B,아이템별차트!L$2)</f>
        <v>1</v>
      </c>
      <c r="M75" s="15">
        <f>COUNTIFS('Raw Data'!$D:$D,아이템별차트!$C75,'Raw Data'!$A:$A,아이템별차트!$B75,'Raw Data'!$B:$B,아이템별차트!M$2)</f>
        <v>2</v>
      </c>
      <c r="N75" s="15">
        <f>COUNTIFS('Raw Data'!$D:$D,아이템별차트!$C75,'Raw Data'!$A:$A,아이템별차트!$B75,'Raw Data'!$B:$B,아이템별차트!N$2)</f>
        <v>2</v>
      </c>
      <c r="O75" s="16">
        <f>COUNTIFS('Raw Data'!$D:$D,아이템별차트!$C75,'Raw Data'!$A:$A,아이템별차트!$B75,'Raw Data'!$B:$B,아이템별차트!O$2)</f>
        <v>1</v>
      </c>
      <c r="P75" s="8">
        <f t="shared" si="64"/>
        <v>13</v>
      </c>
    </row>
    <row r="76" spans="1:16">
      <c r="A76" s="9">
        <f t="shared" ref="A76" si="71">A75</f>
        <v>37</v>
      </c>
      <c r="B76" s="9">
        <v>2023</v>
      </c>
      <c r="C76" s="9" t="str">
        <f>_xlfn.XLOOKUP($A76,'BACK DATA'!$G:$G,'BACK DATA'!$H:$H)</f>
        <v>Ferritin</v>
      </c>
      <c r="D76" s="17">
        <f>COUNTIFS('Raw Data'!$D:$D,아이템별차트!$C76,'Raw Data'!$A:$A,아이템별차트!$B76,'Raw Data'!$B:$B,아이템별차트!D$2)</f>
        <v>1</v>
      </c>
      <c r="E76" s="18">
        <f>COUNTIFS('Raw Data'!$D:$D,아이템별차트!$C76,'Raw Data'!$A:$A,아이템별차트!$B76,'Raw Data'!$B:$B,아이템별차트!E$2)</f>
        <v>0</v>
      </c>
      <c r="F76" s="18">
        <f>COUNTIFS('Raw Data'!$D:$D,아이템별차트!$C76,'Raw Data'!$A:$A,아이템별차트!$B76,'Raw Data'!$B:$B,아이템별차트!F$2)</f>
        <v>1</v>
      </c>
      <c r="G76" s="18">
        <f>COUNTIFS('Raw Data'!$D:$D,아이템별차트!$C76,'Raw Data'!$A:$A,아이템별차트!$B76,'Raw Data'!$B:$B,아이템별차트!G$2)</f>
        <v>0</v>
      </c>
      <c r="H76" s="18">
        <f>COUNTIFS('Raw Data'!$D:$D,아이템별차트!$C76,'Raw Data'!$A:$A,아이템별차트!$B76,'Raw Data'!$B:$B,아이템별차트!H$2)</f>
        <v>2</v>
      </c>
      <c r="I76" s="18">
        <f>COUNTIFS('Raw Data'!$D:$D,아이템별차트!$C76,'Raw Data'!$A:$A,아이템별차트!$B76,'Raw Data'!$B:$B,아이템별차트!I$2)</f>
        <v>0</v>
      </c>
      <c r="J76" s="18">
        <f>COUNTIFS('Raw Data'!$D:$D,아이템별차트!$C76,'Raw Data'!$A:$A,아이템별차트!$B76,'Raw Data'!$B:$B,아이템별차트!J$2)</f>
        <v>0</v>
      </c>
      <c r="K76" s="18">
        <f>COUNTIFS('Raw Data'!$D:$D,아이템별차트!$C76,'Raw Data'!$A:$A,아이템별차트!$B76,'Raw Data'!$B:$B,아이템별차트!K$2)</f>
        <v>4</v>
      </c>
      <c r="L76" s="18">
        <f>COUNTIFS('Raw Data'!$D:$D,아이템별차트!$C76,'Raw Data'!$A:$A,아이템별차트!$B76,'Raw Data'!$B:$B,아이템별차트!L$2)</f>
        <v>0</v>
      </c>
      <c r="M76" s="18">
        <f>COUNTIFS('Raw Data'!$D:$D,아이템별차트!$C76,'Raw Data'!$A:$A,아이템별차트!$B76,'Raw Data'!$B:$B,아이템별차트!M$2)</f>
        <v>0</v>
      </c>
      <c r="N76" s="18">
        <f>COUNTIFS('Raw Data'!$D:$D,아이템별차트!$C76,'Raw Data'!$A:$A,아이템별차트!$B76,'Raw Data'!$B:$B,아이템별차트!N$2)</f>
        <v>2</v>
      </c>
      <c r="O76" s="19">
        <f>COUNTIFS('Raw Data'!$D:$D,아이템별차트!$C76,'Raw Data'!$A:$A,아이템별차트!$B76,'Raw Data'!$B:$B,아이템별차트!O$2)</f>
        <v>1</v>
      </c>
      <c r="P76" s="10">
        <f t="shared" si="64"/>
        <v>11</v>
      </c>
    </row>
    <row r="77" spans="1:16">
      <c r="A77" s="7">
        <f t="shared" ref="A77" si="72">A75+1</f>
        <v>38</v>
      </c>
      <c r="B77" s="7">
        <v>2022</v>
      </c>
      <c r="C77" s="7" t="str">
        <f>_xlfn.XLOOKUP($A77,'BACK DATA'!$G:$G,'BACK DATA'!$H:$H)</f>
        <v>H. pylori SA</v>
      </c>
      <c r="D77" s="14">
        <f>COUNTIFS('Raw Data'!$D:$D,아이템별차트!$C77,'Raw Data'!$A:$A,아이템별차트!$B77,'Raw Data'!$B:$B,아이템별차트!D$2)</f>
        <v>0</v>
      </c>
      <c r="E77" s="15">
        <f>COUNTIFS('Raw Data'!$D:$D,아이템별차트!$C77,'Raw Data'!$A:$A,아이템별차트!$B77,'Raw Data'!$B:$B,아이템별차트!E$2)</f>
        <v>0</v>
      </c>
      <c r="F77" s="15">
        <f>COUNTIFS('Raw Data'!$D:$D,아이템별차트!$C77,'Raw Data'!$A:$A,아이템별차트!$B77,'Raw Data'!$B:$B,아이템별차트!F$2)</f>
        <v>0</v>
      </c>
      <c r="G77" s="15">
        <f>COUNTIFS('Raw Data'!$D:$D,아이템별차트!$C77,'Raw Data'!$A:$A,아이템별차트!$B77,'Raw Data'!$B:$B,아이템별차트!G$2)</f>
        <v>1</v>
      </c>
      <c r="H77" s="15">
        <f>COUNTIFS('Raw Data'!$D:$D,아이템별차트!$C77,'Raw Data'!$A:$A,아이템별차트!$B77,'Raw Data'!$B:$B,아이템별차트!H$2)</f>
        <v>0</v>
      </c>
      <c r="I77" s="15">
        <f>COUNTIFS('Raw Data'!$D:$D,아이템별차트!$C77,'Raw Data'!$A:$A,아이템별차트!$B77,'Raw Data'!$B:$B,아이템별차트!I$2)</f>
        <v>0</v>
      </c>
      <c r="J77" s="15">
        <f>COUNTIFS('Raw Data'!$D:$D,아이템별차트!$C77,'Raw Data'!$A:$A,아이템별차트!$B77,'Raw Data'!$B:$B,아이템별차트!J$2)</f>
        <v>0</v>
      </c>
      <c r="K77" s="15">
        <f>COUNTIFS('Raw Data'!$D:$D,아이템별차트!$C77,'Raw Data'!$A:$A,아이템별차트!$B77,'Raw Data'!$B:$B,아이템별차트!K$2)</f>
        <v>0</v>
      </c>
      <c r="L77" s="15">
        <f>COUNTIFS('Raw Data'!$D:$D,아이템별차트!$C77,'Raw Data'!$A:$A,아이템별차트!$B77,'Raw Data'!$B:$B,아이템별차트!L$2)</f>
        <v>0</v>
      </c>
      <c r="M77" s="15">
        <f>COUNTIFS('Raw Data'!$D:$D,아이템별차트!$C77,'Raw Data'!$A:$A,아이템별차트!$B77,'Raw Data'!$B:$B,아이템별차트!M$2)</f>
        <v>0</v>
      </c>
      <c r="N77" s="15">
        <f>COUNTIFS('Raw Data'!$D:$D,아이템별차트!$C77,'Raw Data'!$A:$A,아이템별차트!$B77,'Raw Data'!$B:$B,아이템별차트!N$2)</f>
        <v>0</v>
      </c>
      <c r="O77" s="16">
        <f>COUNTIFS('Raw Data'!$D:$D,아이템별차트!$C77,'Raw Data'!$A:$A,아이템별차트!$B77,'Raw Data'!$B:$B,아이템별차트!O$2)</f>
        <v>0</v>
      </c>
      <c r="P77" s="8">
        <f t="shared" si="64"/>
        <v>1</v>
      </c>
    </row>
    <row r="78" spans="1:16">
      <c r="A78" s="9">
        <f t="shared" ref="A78" si="73">A77</f>
        <v>38</v>
      </c>
      <c r="B78" s="9">
        <v>2023</v>
      </c>
      <c r="C78" s="9" t="str">
        <f>_xlfn.XLOOKUP($A78,'BACK DATA'!$G:$G,'BACK DATA'!$H:$H)</f>
        <v>H. pylori SA</v>
      </c>
      <c r="D78" s="17">
        <f>COUNTIFS('Raw Data'!$D:$D,아이템별차트!$C78,'Raw Data'!$A:$A,아이템별차트!$B78,'Raw Data'!$B:$B,아이템별차트!D$2)</f>
        <v>1</v>
      </c>
      <c r="E78" s="18">
        <f>COUNTIFS('Raw Data'!$D:$D,아이템별차트!$C78,'Raw Data'!$A:$A,아이템별차트!$B78,'Raw Data'!$B:$B,아이템별차트!E$2)</f>
        <v>0</v>
      </c>
      <c r="F78" s="18">
        <f>COUNTIFS('Raw Data'!$D:$D,아이템별차트!$C78,'Raw Data'!$A:$A,아이템별차트!$B78,'Raw Data'!$B:$B,아이템별차트!F$2)</f>
        <v>0</v>
      </c>
      <c r="G78" s="18">
        <f>COUNTIFS('Raw Data'!$D:$D,아이템별차트!$C78,'Raw Data'!$A:$A,아이템별차트!$B78,'Raw Data'!$B:$B,아이템별차트!G$2)</f>
        <v>0</v>
      </c>
      <c r="H78" s="18">
        <f>COUNTIFS('Raw Data'!$D:$D,아이템별차트!$C78,'Raw Data'!$A:$A,아이템별차트!$B78,'Raw Data'!$B:$B,아이템별차트!H$2)</f>
        <v>0</v>
      </c>
      <c r="I78" s="18">
        <f>COUNTIFS('Raw Data'!$D:$D,아이템별차트!$C78,'Raw Data'!$A:$A,아이템별차트!$B78,'Raw Data'!$B:$B,아이템별차트!I$2)</f>
        <v>0</v>
      </c>
      <c r="J78" s="18">
        <f>COUNTIFS('Raw Data'!$D:$D,아이템별차트!$C78,'Raw Data'!$A:$A,아이템별차트!$B78,'Raw Data'!$B:$B,아이템별차트!J$2)</f>
        <v>0</v>
      </c>
      <c r="K78" s="18">
        <f>COUNTIFS('Raw Data'!$D:$D,아이템별차트!$C78,'Raw Data'!$A:$A,아이템별차트!$B78,'Raw Data'!$B:$B,아이템별차트!K$2)</f>
        <v>0</v>
      </c>
      <c r="L78" s="18">
        <f>COUNTIFS('Raw Data'!$D:$D,아이템별차트!$C78,'Raw Data'!$A:$A,아이템별차트!$B78,'Raw Data'!$B:$B,아이템별차트!L$2)</f>
        <v>0</v>
      </c>
      <c r="M78" s="18">
        <f>COUNTIFS('Raw Data'!$D:$D,아이템별차트!$C78,'Raw Data'!$A:$A,아이템별차트!$B78,'Raw Data'!$B:$B,아이템별차트!M$2)</f>
        <v>1</v>
      </c>
      <c r="N78" s="18">
        <f>COUNTIFS('Raw Data'!$D:$D,아이템별차트!$C78,'Raw Data'!$A:$A,아이템별차트!$B78,'Raw Data'!$B:$B,아이템별차트!N$2)</f>
        <v>0</v>
      </c>
      <c r="O78" s="19">
        <f>COUNTIFS('Raw Data'!$D:$D,아이템별차트!$C78,'Raw Data'!$A:$A,아이템별차트!$B78,'Raw Data'!$B:$B,아이템별차트!O$2)</f>
        <v>1</v>
      </c>
      <c r="P78" s="10">
        <f t="shared" si="64"/>
        <v>3</v>
      </c>
    </row>
    <row r="79" spans="1:16">
      <c r="A79" s="7">
        <f t="shared" ref="A79" si="74">A77+1</f>
        <v>39</v>
      </c>
      <c r="B79" s="7">
        <v>2022</v>
      </c>
      <c r="C79" s="7" t="str">
        <f>_xlfn.XLOOKUP($A79,'BACK DATA'!$G:$G,'BACK DATA'!$H:$H)</f>
        <v xml:space="preserve">Adeno </v>
      </c>
      <c r="D79" s="14">
        <f>COUNTIFS('Raw Data'!$D:$D,아이템별차트!$C79,'Raw Data'!$A:$A,아이템별차트!$B79,'Raw Data'!$B:$B,아이템별차트!D$2)</f>
        <v>0</v>
      </c>
      <c r="E79" s="15">
        <f>COUNTIFS('Raw Data'!$D:$D,아이템별차트!$C79,'Raw Data'!$A:$A,아이템별차트!$B79,'Raw Data'!$B:$B,아이템별차트!E$2)</f>
        <v>0</v>
      </c>
      <c r="F79" s="15">
        <f>COUNTIFS('Raw Data'!$D:$D,아이템별차트!$C79,'Raw Data'!$A:$A,아이템별차트!$B79,'Raw Data'!$B:$B,아이템별차트!F$2)</f>
        <v>0</v>
      </c>
      <c r="G79" s="15">
        <f>COUNTIFS('Raw Data'!$D:$D,아이템별차트!$C79,'Raw Data'!$A:$A,아이템별차트!$B79,'Raw Data'!$B:$B,아이템별차트!G$2)</f>
        <v>0</v>
      </c>
      <c r="H79" s="15">
        <f>COUNTIFS('Raw Data'!$D:$D,아이템별차트!$C79,'Raw Data'!$A:$A,아이템별차트!$B79,'Raw Data'!$B:$B,아이템별차트!H$2)</f>
        <v>0</v>
      </c>
      <c r="I79" s="15">
        <f>COUNTIFS('Raw Data'!$D:$D,아이템별차트!$C79,'Raw Data'!$A:$A,아이템별차트!$B79,'Raw Data'!$B:$B,아이템별차트!I$2)</f>
        <v>0</v>
      </c>
      <c r="J79" s="15">
        <f>COUNTIFS('Raw Data'!$D:$D,아이템별차트!$C79,'Raw Data'!$A:$A,아이템별차트!$B79,'Raw Data'!$B:$B,아이템별차트!J$2)</f>
        <v>0</v>
      </c>
      <c r="K79" s="15">
        <f>COUNTIFS('Raw Data'!$D:$D,아이템별차트!$C79,'Raw Data'!$A:$A,아이템별차트!$B79,'Raw Data'!$B:$B,아이템별차트!K$2)</f>
        <v>0</v>
      </c>
      <c r="L79" s="15">
        <f>COUNTIFS('Raw Data'!$D:$D,아이템별차트!$C79,'Raw Data'!$A:$A,아이템별차트!$B79,'Raw Data'!$B:$B,아이템별차트!L$2)</f>
        <v>0</v>
      </c>
      <c r="M79" s="15">
        <f>COUNTIFS('Raw Data'!$D:$D,아이템별차트!$C79,'Raw Data'!$A:$A,아이템별차트!$B79,'Raw Data'!$B:$B,아이템별차트!M$2)</f>
        <v>0</v>
      </c>
      <c r="N79" s="15">
        <f>COUNTIFS('Raw Data'!$D:$D,아이템별차트!$C79,'Raw Data'!$A:$A,아이템별차트!$B79,'Raw Data'!$B:$B,아이템별차트!N$2)</f>
        <v>0</v>
      </c>
      <c r="O79" s="16">
        <f>COUNTIFS('Raw Data'!$D:$D,아이템별차트!$C79,'Raw Data'!$A:$A,아이템별차트!$B79,'Raw Data'!$B:$B,아이템별차트!O$2)</f>
        <v>0</v>
      </c>
      <c r="P79" s="8">
        <f t="shared" si="64"/>
        <v>0</v>
      </c>
    </row>
    <row r="80" spans="1:16">
      <c r="A80" s="9">
        <f t="shared" ref="A80" si="75">A79</f>
        <v>39</v>
      </c>
      <c r="B80" s="9">
        <v>2023</v>
      </c>
      <c r="C80" s="9" t="str">
        <f>_xlfn.XLOOKUP($A80,'BACK DATA'!$G:$G,'BACK DATA'!$H:$H)</f>
        <v xml:space="preserve">Adeno </v>
      </c>
      <c r="D80" s="17">
        <f>COUNTIFS('Raw Data'!$D:$D,아이템별차트!$C80,'Raw Data'!$A:$A,아이템별차트!$B80,'Raw Data'!$B:$B,아이템별차트!D$2)</f>
        <v>0</v>
      </c>
      <c r="E80" s="18">
        <f>COUNTIFS('Raw Data'!$D:$D,아이템별차트!$C80,'Raw Data'!$A:$A,아이템별차트!$B80,'Raw Data'!$B:$B,아이템별차트!E$2)</f>
        <v>0</v>
      </c>
      <c r="F80" s="18">
        <f>COUNTIFS('Raw Data'!$D:$D,아이템별차트!$C80,'Raw Data'!$A:$A,아이템별차트!$B80,'Raw Data'!$B:$B,아이템별차트!F$2)</f>
        <v>0</v>
      </c>
      <c r="G80" s="18">
        <f>COUNTIFS('Raw Data'!$D:$D,아이템별차트!$C80,'Raw Data'!$A:$A,아이템별차트!$B80,'Raw Data'!$B:$B,아이템별차트!G$2)</f>
        <v>0</v>
      </c>
      <c r="H80" s="18">
        <f>COUNTIFS('Raw Data'!$D:$D,아이템별차트!$C80,'Raw Data'!$A:$A,아이템별차트!$B80,'Raw Data'!$B:$B,아이템별차트!H$2)</f>
        <v>0</v>
      </c>
      <c r="I80" s="18">
        <f>COUNTIFS('Raw Data'!$D:$D,아이템별차트!$C80,'Raw Data'!$A:$A,아이템별차트!$B80,'Raw Data'!$B:$B,아이템별차트!I$2)</f>
        <v>0</v>
      </c>
      <c r="J80" s="18">
        <f>COUNTIFS('Raw Data'!$D:$D,아이템별차트!$C80,'Raw Data'!$A:$A,아이템별차트!$B80,'Raw Data'!$B:$B,아이템별차트!J$2)</f>
        <v>0</v>
      </c>
      <c r="K80" s="18">
        <f>COUNTIFS('Raw Data'!$D:$D,아이템별차트!$C80,'Raw Data'!$A:$A,아이템별차트!$B80,'Raw Data'!$B:$B,아이템별차트!K$2)</f>
        <v>0</v>
      </c>
      <c r="L80" s="18">
        <f>COUNTIFS('Raw Data'!$D:$D,아이템별차트!$C80,'Raw Data'!$A:$A,아이템별차트!$B80,'Raw Data'!$B:$B,아이템별차트!L$2)</f>
        <v>0</v>
      </c>
      <c r="M80" s="18">
        <f>COUNTIFS('Raw Data'!$D:$D,아이템별차트!$C80,'Raw Data'!$A:$A,아이템별차트!$B80,'Raw Data'!$B:$B,아이템별차트!M$2)</f>
        <v>0</v>
      </c>
      <c r="N80" s="18">
        <f>COUNTIFS('Raw Data'!$D:$D,아이템별차트!$C80,'Raw Data'!$A:$A,아이템별차트!$B80,'Raw Data'!$B:$B,아이템별차트!N$2)</f>
        <v>1</v>
      </c>
      <c r="O80" s="19">
        <f>COUNTIFS('Raw Data'!$D:$D,아이템별차트!$C80,'Raw Data'!$A:$A,아이템별차트!$B80,'Raw Data'!$B:$B,아이템별차트!O$2)</f>
        <v>0</v>
      </c>
      <c r="P80" s="10">
        <f t="shared" si="64"/>
        <v>1</v>
      </c>
    </row>
    <row r="81" spans="1:16">
      <c r="A81" s="7">
        <f t="shared" ref="A81" si="76">A79+1</f>
        <v>40</v>
      </c>
      <c r="B81" s="7">
        <v>2022</v>
      </c>
      <c r="C81" s="7" t="str">
        <f>_xlfn.XLOOKUP($A81,'BACK DATA'!$G:$G,'BACK DATA'!$H:$H)</f>
        <v>CRP</v>
      </c>
      <c r="D81" s="14">
        <f>COUNTIFS('Raw Data'!$D:$D,아이템별차트!$C81,'Raw Data'!$A:$A,아이템별차트!$B81,'Raw Data'!$B:$B,아이템별차트!D$2)</f>
        <v>3</v>
      </c>
      <c r="E81" s="15">
        <f>COUNTIFS('Raw Data'!$D:$D,아이템별차트!$C81,'Raw Data'!$A:$A,아이템별차트!$B81,'Raw Data'!$B:$B,아이템별차트!E$2)</f>
        <v>4</v>
      </c>
      <c r="F81" s="15">
        <f>COUNTIFS('Raw Data'!$D:$D,아이템별차트!$C81,'Raw Data'!$A:$A,아이템별차트!$B81,'Raw Data'!$B:$B,아이템별차트!F$2)</f>
        <v>2</v>
      </c>
      <c r="G81" s="15">
        <f>COUNTIFS('Raw Data'!$D:$D,아이템별차트!$C81,'Raw Data'!$A:$A,아이템별차트!$B81,'Raw Data'!$B:$B,아이템별차트!G$2)</f>
        <v>0</v>
      </c>
      <c r="H81" s="15">
        <f>COUNTIFS('Raw Data'!$D:$D,아이템별차트!$C81,'Raw Data'!$A:$A,아이템별차트!$B81,'Raw Data'!$B:$B,아이템별차트!H$2)</f>
        <v>0</v>
      </c>
      <c r="I81" s="15">
        <f>COUNTIFS('Raw Data'!$D:$D,아이템별차트!$C81,'Raw Data'!$A:$A,아이템별차트!$B81,'Raw Data'!$B:$B,아이템별차트!I$2)</f>
        <v>0</v>
      </c>
      <c r="J81" s="15">
        <f>COUNTIFS('Raw Data'!$D:$D,아이템별차트!$C81,'Raw Data'!$A:$A,아이템별차트!$B81,'Raw Data'!$B:$B,아이템별차트!J$2)</f>
        <v>0</v>
      </c>
      <c r="K81" s="15">
        <f>COUNTIFS('Raw Data'!$D:$D,아이템별차트!$C81,'Raw Data'!$A:$A,아이템별차트!$B81,'Raw Data'!$B:$B,아이템별차트!K$2)</f>
        <v>0</v>
      </c>
      <c r="L81" s="15">
        <f>COUNTIFS('Raw Data'!$D:$D,아이템별차트!$C81,'Raw Data'!$A:$A,아이템별차트!$B81,'Raw Data'!$B:$B,아이템별차트!L$2)</f>
        <v>1</v>
      </c>
      <c r="M81" s="15">
        <f>COUNTIFS('Raw Data'!$D:$D,아이템별차트!$C81,'Raw Data'!$A:$A,아이템별차트!$B81,'Raw Data'!$B:$B,아이템별차트!M$2)</f>
        <v>3</v>
      </c>
      <c r="N81" s="15">
        <f>COUNTIFS('Raw Data'!$D:$D,아이템별차트!$C81,'Raw Data'!$A:$A,아이템별차트!$B81,'Raw Data'!$B:$B,아이템별차트!N$2)</f>
        <v>0</v>
      </c>
      <c r="O81" s="16">
        <f>COUNTIFS('Raw Data'!$D:$D,아이템별차트!$C81,'Raw Data'!$A:$A,아이템별차트!$B81,'Raw Data'!$B:$B,아이템별차트!O$2)</f>
        <v>0</v>
      </c>
      <c r="P81" s="8">
        <f t="shared" si="64"/>
        <v>13</v>
      </c>
    </row>
    <row r="82" spans="1:16">
      <c r="A82" s="9">
        <f t="shared" ref="A82" si="77">A81</f>
        <v>40</v>
      </c>
      <c r="B82" s="9">
        <v>2023</v>
      </c>
      <c r="C82" s="9" t="str">
        <f>_xlfn.XLOOKUP($A82,'BACK DATA'!$G:$G,'BACK DATA'!$H:$H)</f>
        <v>CRP</v>
      </c>
      <c r="D82" s="17">
        <f>COUNTIFS('Raw Data'!$D:$D,아이템별차트!$C82,'Raw Data'!$A:$A,아이템별차트!$B82,'Raw Data'!$B:$B,아이템별차트!D$2)</f>
        <v>7</v>
      </c>
      <c r="E82" s="18">
        <f>COUNTIFS('Raw Data'!$D:$D,아이템별차트!$C82,'Raw Data'!$A:$A,아이템별차트!$B82,'Raw Data'!$B:$B,아이템별차트!E$2)</f>
        <v>0</v>
      </c>
      <c r="F82" s="18">
        <f>COUNTIFS('Raw Data'!$D:$D,아이템별차트!$C82,'Raw Data'!$A:$A,아이템별차트!$B82,'Raw Data'!$B:$B,아이템별차트!F$2)</f>
        <v>0</v>
      </c>
      <c r="G82" s="18">
        <f>COUNTIFS('Raw Data'!$D:$D,아이템별차트!$C82,'Raw Data'!$A:$A,아이템별차트!$B82,'Raw Data'!$B:$B,아이템별차트!G$2)</f>
        <v>1</v>
      </c>
      <c r="H82" s="18">
        <f>COUNTIFS('Raw Data'!$D:$D,아이템별차트!$C82,'Raw Data'!$A:$A,아이템별차트!$B82,'Raw Data'!$B:$B,아이템별차트!H$2)</f>
        <v>2</v>
      </c>
      <c r="I82" s="18">
        <f>COUNTIFS('Raw Data'!$D:$D,아이템별차트!$C82,'Raw Data'!$A:$A,아이템별차트!$B82,'Raw Data'!$B:$B,아이템별차트!I$2)</f>
        <v>6</v>
      </c>
      <c r="J82" s="18">
        <f>COUNTIFS('Raw Data'!$D:$D,아이템별차트!$C82,'Raw Data'!$A:$A,아이템별차트!$B82,'Raw Data'!$B:$B,아이템별차트!J$2)</f>
        <v>0</v>
      </c>
      <c r="K82" s="18">
        <f>COUNTIFS('Raw Data'!$D:$D,아이템별차트!$C82,'Raw Data'!$A:$A,아이템별차트!$B82,'Raw Data'!$B:$B,아이템별차트!K$2)</f>
        <v>1</v>
      </c>
      <c r="L82" s="18">
        <f>COUNTIFS('Raw Data'!$D:$D,아이템별차트!$C82,'Raw Data'!$A:$A,아이템별차트!$B82,'Raw Data'!$B:$B,아이템별차트!L$2)</f>
        <v>1</v>
      </c>
      <c r="M82" s="18">
        <f>COUNTIFS('Raw Data'!$D:$D,아이템별차트!$C82,'Raw Data'!$A:$A,아이템별차트!$B82,'Raw Data'!$B:$B,아이템별차트!M$2)</f>
        <v>3</v>
      </c>
      <c r="N82" s="18">
        <f>COUNTIFS('Raw Data'!$D:$D,아이템별차트!$C82,'Raw Data'!$A:$A,아이템별차트!$B82,'Raw Data'!$B:$B,아이템별차트!N$2)</f>
        <v>6</v>
      </c>
      <c r="O82" s="19">
        <f>COUNTIFS('Raw Data'!$D:$D,아이템별차트!$C82,'Raw Data'!$A:$A,아이템별차트!$B82,'Raw Data'!$B:$B,아이템별차트!O$2)</f>
        <v>0</v>
      </c>
      <c r="P82" s="10">
        <f t="shared" si="64"/>
        <v>27</v>
      </c>
    </row>
    <row r="83" spans="1:16">
      <c r="A83" s="7">
        <f t="shared" ref="A83" si="78">A81+1</f>
        <v>41</v>
      </c>
      <c r="B83" s="7">
        <v>2022</v>
      </c>
      <c r="C83" s="7" t="str">
        <f>_xlfn.XLOOKUP($A83,'BACK DATA'!$G:$G,'BACK DATA'!$H:$H)</f>
        <v>Tn-I</v>
      </c>
      <c r="D83" s="14">
        <f>COUNTIFS('Raw Data'!$D:$D,아이템별차트!$C83,'Raw Data'!$A:$A,아이템별차트!$B83,'Raw Data'!$B:$B,아이템별차트!D$2)</f>
        <v>0</v>
      </c>
      <c r="E83" s="15">
        <f>COUNTIFS('Raw Data'!$D:$D,아이템별차트!$C83,'Raw Data'!$A:$A,아이템별차트!$B83,'Raw Data'!$B:$B,아이템별차트!E$2)</f>
        <v>1</v>
      </c>
      <c r="F83" s="15">
        <f>COUNTIFS('Raw Data'!$D:$D,아이템별차트!$C83,'Raw Data'!$A:$A,아이템별차트!$B83,'Raw Data'!$B:$B,아이템별차트!F$2)</f>
        <v>1</v>
      </c>
      <c r="G83" s="15">
        <f>COUNTIFS('Raw Data'!$D:$D,아이템별차트!$C83,'Raw Data'!$A:$A,아이템별차트!$B83,'Raw Data'!$B:$B,아이템별차트!G$2)</f>
        <v>0</v>
      </c>
      <c r="H83" s="15">
        <f>COUNTIFS('Raw Data'!$D:$D,아이템별차트!$C83,'Raw Data'!$A:$A,아이템별차트!$B83,'Raw Data'!$B:$B,아이템별차트!H$2)</f>
        <v>0</v>
      </c>
      <c r="I83" s="15">
        <f>COUNTIFS('Raw Data'!$D:$D,아이템별차트!$C83,'Raw Data'!$A:$A,아이템별차트!$B83,'Raw Data'!$B:$B,아이템별차트!I$2)</f>
        <v>1</v>
      </c>
      <c r="J83" s="15">
        <f>COUNTIFS('Raw Data'!$D:$D,아이템별차트!$C83,'Raw Data'!$A:$A,아이템별차트!$B83,'Raw Data'!$B:$B,아이템별차트!J$2)</f>
        <v>1</v>
      </c>
      <c r="K83" s="15">
        <f>COUNTIFS('Raw Data'!$D:$D,아이템별차트!$C83,'Raw Data'!$A:$A,아이템별차트!$B83,'Raw Data'!$B:$B,아이템별차트!K$2)</f>
        <v>0</v>
      </c>
      <c r="L83" s="15">
        <f>COUNTIFS('Raw Data'!$D:$D,아이템별차트!$C83,'Raw Data'!$A:$A,아이템별차트!$B83,'Raw Data'!$B:$B,아이템별차트!L$2)</f>
        <v>0</v>
      </c>
      <c r="M83" s="15">
        <f>COUNTIFS('Raw Data'!$D:$D,아이템별차트!$C83,'Raw Data'!$A:$A,아이템별차트!$B83,'Raw Data'!$B:$B,아이템별차트!M$2)</f>
        <v>0</v>
      </c>
      <c r="N83" s="15">
        <f>COUNTIFS('Raw Data'!$D:$D,아이템별차트!$C83,'Raw Data'!$A:$A,아이템별차트!$B83,'Raw Data'!$B:$B,아이템별차트!N$2)</f>
        <v>0</v>
      </c>
      <c r="O83" s="16">
        <f>COUNTIFS('Raw Data'!$D:$D,아이템별차트!$C83,'Raw Data'!$A:$A,아이템별차트!$B83,'Raw Data'!$B:$B,아이템별차트!O$2)</f>
        <v>0</v>
      </c>
      <c r="P83" s="8">
        <f t="shared" si="64"/>
        <v>4</v>
      </c>
    </row>
    <row r="84" spans="1:16">
      <c r="A84" s="9">
        <f t="shared" ref="A84" si="79">A83</f>
        <v>41</v>
      </c>
      <c r="B84" s="9">
        <v>2023</v>
      </c>
      <c r="C84" s="9" t="str">
        <f>_xlfn.XLOOKUP($A84,'BACK DATA'!$G:$G,'BACK DATA'!$H:$H)</f>
        <v>Tn-I</v>
      </c>
      <c r="D84" s="17">
        <f>COUNTIFS('Raw Data'!$D:$D,아이템별차트!$C84,'Raw Data'!$A:$A,아이템별차트!$B84,'Raw Data'!$B:$B,아이템별차트!D$2)</f>
        <v>1</v>
      </c>
      <c r="E84" s="18">
        <f>COUNTIFS('Raw Data'!$D:$D,아이템별차트!$C84,'Raw Data'!$A:$A,아이템별차트!$B84,'Raw Data'!$B:$B,아이템별차트!E$2)</f>
        <v>0</v>
      </c>
      <c r="F84" s="18">
        <f>COUNTIFS('Raw Data'!$D:$D,아이템별차트!$C84,'Raw Data'!$A:$A,아이템별차트!$B84,'Raw Data'!$B:$B,아이템별차트!F$2)</f>
        <v>0</v>
      </c>
      <c r="G84" s="18">
        <f>COUNTIFS('Raw Data'!$D:$D,아이템별차트!$C84,'Raw Data'!$A:$A,아이템별차트!$B84,'Raw Data'!$B:$B,아이템별차트!G$2)</f>
        <v>0</v>
      </c>
      <c r="H84" s="18">
        <f>COUNTIFS('Raw Data'!$D:$D,아이템별차트!$C84,'Raw Data'!$A:$A,아이템별차트!$B84,'Raw Data'!$B:$B,아이템별차트!H$2)</f>
        <v>0</v>
      </c>
      <c r="I84" s="18">
        <f>COUNTIFS('Raw Data'!$D:$D,아이템별차트!$C84,'Raw Data'!$A:$A,아이템별차트!$B84,'Raw Data'!$B:$B,아이템별차트!I$2)</f>
        <v>1</v>
      </c>
      <c r="J84" s="18">
        <f>COUNTIFS('Raw Data'!$D:$D,아이템별차트!$C84,'Raw Data'!$A:$A,아이템별차트!$B84,'Raw Data'!$B:$B,아이템별차트!J$2)</f>
        <v>0</v>
      </c>
      <c r="K84" s="18">
        <f>COUNTIFS('Raw Data'!$D:$D,아이템별차트!$C84,'Raw Data'!$A:$A,아이템별차트!$B84,'Raw Data'!$B:$B,아이템별차트!K$2)</f>
        <v>0</v>
      </c>
      <c r="L84" s="18">
        <f>COUNTIFS('Raw Data'!$D:$D,아이템별차트!$C84,'Raw Data'!$A:$A,아이템별차트!$B84,'Raw Data'!$B:$B,아이템별차트!L$2)</f>
        <v>0</v>
      </c>
      <c r="M84" s="18">
        <f>COUNTIFS('Raw Data'!$D:$D,아이템별차트!$C84,'Raw Data'!$A:$A,아이템별차트!$B84,'Raw Data'!$B:$B,아이템별차트!M$2)</f>
        <v>1</v>
      </c>
      <c r="N84" s="18">
        <f>COUNTIFS('Raw Data'!$D:$D,아이템별차트!$C84,'Raw Data'!$A:$A,아이템별차트!$B84,'Raw Data'!$B:$B,아이템별차트!N$2)</f>
        <v>3</v>
      </c>
      <c r="O84" s="19">
        <f>COUNTIFS('Raw Data'!$D:$D,아이템별차트!$C84,'Raw Data'!$A:$A,아이템별차트!$B84,'Raw Data'!$B:$B,아이템별차트!O$2)</f>
        <v>1</v>
      </c>
      <c r="P84" s="10">
        <f t="shared" si="64"/>
        <v>7</v>
      </c>
    </row>
    <row r="85" spans="1:16">
      <c r="A85" s="7">
        <f t="shared" ref="A85" si="80">A83+1</f>
        <v>42</v>
      </c>
      <c r="B85" s="7">
        <v>2022</v>
      </c>
      <c r="C85" s="7" t="str">
        <f>_xlfn.XLOOKUP($A85,'BACK DATA'!$G:$G,'BACK DATA'!$H:$H)</f>
        <v>β-HCG Plus</v>
      </c>
      <c r="D85" s="14">
        <f>COUNTIFS('Raw Data'!$D:$D,아이템별차트!$C85,'Raw Data'!$A:$A,아이템별차트!$B85,'Raw Data'!$B:$B,아이템별차트!D$2)</f>
        <v>0</v>
      </c>
      <c r="E85" s="15">
        <f>COUNTIFS('Raw Data'!$D:$D,아이템별차트!$C85,'Raw Data'!$A:$A,아이템별차트!$B85,'Raw Data'!$B:$B,아이템별차트!E$2)</f>
        <v>1</v>
      </c>
      <c r="F85" s="15">
        <f>COUNTIFS('Raw Data'!$D:$D,아이템별차트!$C85,'Raw Data'!$A:$A,아이템별차트!$B85,'Raw Data'!$B:$B,아이템별차트!F$2)</f>
        <v>0</v>
      </c>
      <c r="G85" s="15">
        <f>COUNTIFS('Raw Data'!$D:$D,아이템별차트!$C85,'Raw Data'!$A:$A,아이템별차트!$B85,'Raw Data'!$B:$B,아이템별차트!G$2)</f>
        <v>0</v>
      </c>
      <c r="H85" s="15">
        <f>COUNTIFS('Raw Data'!$D:$D,아이템별차트!$C85,'Raw Data'!$A:$A,아이템별차트!$B85,'Raw Data'!$B:$B,아이템별차트!H$2)</f>
        <v>0</v>
      </c>
      <c r="I85" s="15">
        <f>COUNTIFS('Raw Data'!$D:$D,아이템별차트!$C85,'Raw Data'!$A:$A,아이템별차트!$B85,'Raw Data'!$B:$B,아이템별차트!I$2)</f>
        <v>0</v>
      </c>
      <c r="J85" s="15">
        <f>COUNTIFS('Raw Data'!$D:$D,아이템별차트!$C85,'Raw Data'!$A:$A,아이템별차트!$B85,'Raw Data'!$B:$B,아이템별차트!J$2)</f>
        <v>0</v>
      </c>
      <c r="K85" s="15">
        <f>COUNTIFS('Raw Data'!$D:$D,아이템별차트!$C85,'Raw Data'!$A:$A,아이템별차트!$B85,'Raw Data'!$B:$B,아이템별차트!K$2)</f>
        <v>0</v>
      </c>
      <c r="L85" s="15">
        <f>COUNTIFS('Raw Data'!$D:$D,아이템별차트!$C85,'Raw Data'!$A:$A,아이템별차트!$B85,'Raw Data'!$B:$B,아이템별차트!L$2)</f>
        <v>0</v>
      </c>
      <c r="M85" s="15">
        <f>COUNTIFS('Raw Data'!$D:$D,아이템별차트!$C85,'Raw Data'!$A:$A,아이템별차트!$B85,'Raw Data'!$B:$B,아이템별차트!M$2)</f>
        <v>0</v>
      </c>
      <c r="N85" s="15">
        <f>COUNTIFS('Raw Data'!$D:$D,아이템별차트!$C85,'Raw Data'!$A:$A,아이템별차트!$B85,'Raw Data'!$B:$B,아이템별차트!N$2)</f>
        <v>0</v>
      </c>
      <c r="O85" s="16">
        <f>COUNTIFS('Raw Data'!$D:$D,아이템별차트!$C85,'Raw Data'!$A:$A,아이템별차트!$B85,'Raw Data'!$B:$B,아이템별차트!O$2)</f>
        <v>0</v>
      </c>
      <c r="P85" s="8">
        <f t="shared" si="64"/>
        <v>1</v>
      </c>
    </row>
    <row r="86" spans="1:16">
      <c r="A86" s="9">
        <f t="shared" ref="A86" si="81">A85</f>
        <v>42</v>
      </c>
      <c r="B86" s="9">
        <v>2023</v>
      </c>
      <c r="C86" s="9" t="str">
        <f>_xlfn.XLOOKUP($A86,'BACK DATA'!$G:$G,'BACK DATA'!$H:$H)</f>
        <v>β-HCG Plus</v>
      </c>
      <c r="D86" s="17">
        <f>COUNTIFS('Raw Data'!$D:$D,아이템별차트!$C86,'Raw Data'!$A:$A,아이템별차트!$B86,'Raw Data'!$B:$B,아이템별차트!D$2)</f>
        <v>0</v>
      </c>
      <c r="E86" s="18">
        <f>COUNTIFS('Raw Data'!$D:$D,아이템별차트!$C86,'Raw Data'!$A:$A,아이템별차트!$B86,'Raw Data'!$B:$B,아이템별차트!E$2)</f>
        <v>1</v>
      </c>
      <c r="F86" s="18">
        <f>COUNTIFS('Raw Data'!$D:$D,아이템별차트!$C86,'Raw Data'!$A:$A,아이템별차트!$B86,'Raw Data'!$B:$B,아이템별차트!F$2)</f>
        <v>0</v>
      </c>
      <c r="G86" s="18">
        <f>COUNTIFS('Raw Data'!$D:$D,아이템별차트!$C86,'Raw Data'!$A:$A,아이템별차트!$B86,'Raw Data'!$B:$B,아이템별차트!G$2)</f>
        <v>0</v>
      </c>
      <c r="H86" s="18">
        <f>COUNTIFS('Raw Data'!$D:$D,아이템별차트!$C86,'Raw Data'!$A:$A,아이템별차트!$B86,'Raw Data'!$B:$B,아이템별차트!H$2)</f>
        <v>0</v>
      </c>
      <c r="I86" s="18">
        <f>COUNTIFS('Raw Data'!$D:$D,아이템별차트!$C86,'Raw Data'!$A:$A,아이템별차트!$B86,'Raw Data'!$B:$B,아이템별차트!I$2)</f>
        <v>0</v>
      </c>
      <c r="J86" s="18">
        <f>COUNTIFS('Raw Data'!$D:$D,아이템별차트!$C86,'Raw Data'!$A:$A,아이템별차트!$B86,'Raw Data'!$B:$B,아이템별차트!J$2)</f>
        <v>1</v>
      </c>
      <c r="K86" s="18">
        <f>COUNTIFS('Raw Data'!$D:$D,아이템별차트!$C86,'Raw Data'!$A:$A,아이템별차트!$B86,'Raw Data'!$B:$B,아이템별차트!K$2)</f>
        <v>0</v>
      </c>
      <c r="L86" s="18">
        <f>COUNTIFS('Raw Data'!$D:$D,아이템별차트!$C86,'Raw Data'!$A:$A,아이템별차트!$B86,'Raw Data'!$B:$B,아이템별차트!L$2)</f>
        <v>0</v>
      </c>
      <c r="M86" s="18">
        <f>COUNTIFS('Raw Data'!$D:$D,아이템별차트!$C86,'Raw Data'!$A:$A,아이템별차트!$B86,'Raw Data'!$B:$B,아이템별차트!M$2)</f>
        <v>1</v>
      </c>
      <c r="N86" s="18">
        <f>COUNTIFS('Raw Data'!$D:$D,아이템별차트!$C86,'Raw Data'!$A:$A,아이템별차트!$B86,'Raw Data'!$B:$B,아이템별차트!N$2)</f>
        <v>1</v>
      </c>
      <c r="O86" s="19">
        <f>COUNTIFS('Raw Data'!$D:$D,아이템별차트!$C86,'Raw Data'!$A:$A,아이템별차트!$B86,'Raw Data'!$B:$B,아이템별차트!O$2)</f>
        <v>0</v>
      </c>
      <c r="P86" s="10">
        <f t="shared" si="64"/>
        <v>4</v>
      </c>
    </row>
    <row r="87" spans="1:16">
      <c r="A87" s="7">
        <f t="shared" ref="A87" si="82">A85+1</f>
        <v>43</v>
      </c>
      <c r="B87" s="7">
        <v>2022</v>
      </c>
      <c r="C87" s="7" t="str">
        <f>_xlfn.XLOOKUP($A87,'BACK DATA'!$G:$G,'BACK DATA'!$H:$H)</f>
        <v>Anti-HBs</v>
      </c>
      <c r="D87" s="14">
        <f>COUNTIFS('Raw Data'!$D:$D,아이템별차트!$C87,'Raw Data'!$A:$A,아이템별차트!$B87,'Raw Data'!$B:$B,아이템별차트!D$2)</f>
        <v>0</v>
      </c>
      <c r="E87" s="15">
        <f>COUNTIFS('Raw Data'!$D:$D,아이템별차트!$C87,'Raw Data'!$A:$A,아이템별차트!$B87,'Raw Data'!$B:$B,아이템별차트!E$2)</f>
        <v>0</v>
      </c>
      <c r="F87" s="15">
        <f>COUNTIFS('Raw Data'!$D:$D,아이템별차트!$C87,'Raw Data'!$A:$A,아이템별차트!$B87,'Raw Data'!$B:$B,아이템별차트!F$2)</f>
        <v>0</v>
      </c>
      <c r="G87" s="15">
        <f>COUNTIFS('Raw Data'!$D:$D,아이템별차트!$C87,'Raw Data'!$A:$A,아이템별차트!$B87,'Raw Data'!$B:$B,아이템별차트!G$2)</f>
        <v>0</v>
      </c>
      <c r="H87" s="15">
        <f>COUNTIFS('Raw Data'!$D:$D,아이템별차트!$C87,'Raw Data'!$A:$A,아이템별차트!$B87,'Raw Data'!$B:$B,아이템별차트!H$2)</f>
        <v>0</v>
      </c>
      <c r="I87" s="15">
        <f>COUNTIFS('Raw Data'!$D:$D,아이템별차트!$C87,'Raw Data'!$A:$A,아이템별차트!$B87,'Raw Data'!$B:$B,아이템별차트!I$2)</f>
        <v>0</v>
      </c>
      <c r="J87" s="15">
        <f>COUNTIFS('Raw Data'!$D:$D,아이템별차트!$C87,'Raw Data'!$A:$A,아이템별차트!$B87,'Raw Data'!$B:$B,아이템별차트!J$2)</f>
        <v>0</v>
      </c>
      <c r="K87" s="15">
        <f>COUNTIFS('Raw Data'!$D:$D,아이템별차트!$C87,'Raw Data'!$A:$A,아이템별차트!$B87,'Raw Data'!$B:$B,아이템별차트!K$2)</f>
        <v>0</v>
      </c>
      <c r="L87" s="15">
        <f>COUNTIFS('Raw Data'!$D:$D,아이템별차트!$C87,'Raw Data'!$A:$A,아이템별차트!$B87,'Raw Data'!$B:$B,아이템별차트!L$2)</f>
        <v>0</v>
      </c>
      <c r="M87" s="15">
        <f>COUNTIFS('Raw Data'!$D:$D,아이템별차트!$C87,'Raw Data'!$A:$A,아이템별차트!$B87,'Raw Data'!$B:$B,아이템별차트!M$2)</f>
        <v>1</v>
      </c>
      <c r="N87" s="15">
        <f>COUNTIFS('Raw Data'!$D:$D,아이템별차트!$C87,'Raw Data'!$A:$A,아이템별차트!$B87,'Raw Data'!$B:$B,아이템별차트!N$2)</f>
        <v>0</v>
      </c>
      <c r="O87" s="16">
        <f>COUNTIFS('Raw Data'!$D:$D,아이템별차트!$C87,'Raw Data'!$A:$A,아이템별차트!$B87,'Raw Data'!$B:$B,아이템별차트!O$2)</f>
        <v>0</v>
      </c>
      <c r="P87" s="8">
        <f t="shared" si="64"/>
        <v>1</v>
      </c>
    </row>
    <row r="88" spans="1:16">
      <c r="A88" s="9">
        <f t="shared" ref="A88" si="83">A87</f>
        <v>43</v>
      </c>
      <c r="B88" s="9">
        <v>2023</v>
      </c>
      <c r="C88" s="9" t="str">
        <f>_xlfn.XLOOKUP($A88,'BACK DATA'!$G:$G,'BACK DATA'!$H:$H)</f>
        <v>Anti-HBs</v>
      </c>
      <c r="D88" s="17">
        <f>COUNTIFS('Raw Data'!$D:$D,아이템별차트!$C88,'Raw Data'!$A:$A,아이템별차트!$B88,'Raw Data'!$B:$B,아이템별차트!D$2)</f>
        <v>0</v>
      </c>
      <c r="E88" s="18">
        <f>COUNTIFS('Raw Data'!$D:$D,아이템별차트!$C88,'Raw Data'!$A:$A,아이템별차트!$B88,'Raw Data'!$B:$B,아이템별차트!E$2)</f>
        <v>0</v>
      </c>
      <c r="F88" s="18">
        <f>COUNTIFS('Raw Data'!$D:$D,아이템별차트!$C88,'Raw Data'!$A:$A,아이템별차트!$B88,'Raw Data'!$B:$B,아이템별차트!F$2)</f>
        <v>0</v>
      </c>
      <c r="G88" s="18">
        <f>COUNTIFS('Raw Data'!$D:$D,아이템별차트!$C88,'Raw Data'!$A:$A,아이템별차트!$B88,'Raw Data'!$B:$B,아이템별차트!G$2)</f>
        <v>0</v>
      </c>
      <c r="H88" s="18">
        <f>COUNTIFS('Raw Data'!$D:$D,아이템별차트!$C88,'Raw Data'!$A:$A,아이템별차트!$B88,'Raw Data'!$B:$B,아이템별차트!H$2)</f>
        <v>0</v>
      </c>
      <c r="I88" s="18">
        <f>COUNTIFS('Raw Data'!$D:$D,아이템별차트!$C88,'Raw Data'!$A:$A,아이템별차트!$B88,'Raw Data'!$B:$B,아이템별차트!I$2)</f>
        <v>0</v>
      </c>
      <c r="J88" s="18">
        <f>COUNTIFS('Raw Data'!$D:$D,아이템별차트!$C88,'Raw Data'!$A:$A,아이템별차트!$B88,'Raw Data'!$B:$B,아이템별차트!J$2)</f>
        <v>0</v>
      </c>
      <c r="K88" s="18">
        <f>COUNTIFS('Raw Data'!$D:$D,아이템별차트!$C88,'Raw Data'!$A:$A,아이템별차트!$B88,'Raw Data'!$B:$B,아이템별차트!K$2)</f>
        <v>0</v>
      </c>
      <c r="L88" s="18">
        <f>COUNTIFS('Raw Data'!$D:$D,아이템별차트!$C88,'Raw Data'!$A:$A,아이템별차트!$B88,'Raw Data'!$B:$B,아이템별차트!L$2)</f>
        <v>0</v>
      </c>
      <c r="M88" s="18">
        <f>COUNTIFS('Raw Data'!$D:$D,아이템별차트!$C88,'Raw Data'!$A:$A,아이템별차트!$B88,'Raw Data'!$B:$B,아이템별차트!M$2)</f>
        <v>0</v>
      </c>
      <c r="N88" s="18">
        <f>COUNTIFS('Raw Data'!$D:$D,아이템별차트!$C88,'Raw Data'!$A:$A,아이템별차트!$B88,'Raw Data'!$B:$B,아이템별차트!N$2)</f>
        <v>0</v>
      </c>
      <c r="O88" s="19">
        <f>COUNTIFS('Raw Data'!$D:$D,아이템별차트!$C88,'Raw Data'!$A:$A,아이템별차트!$B88,'Raw Data'!$B:$B,아이템별차트!O$2)</f>
        <v>0</v>
      </c>
      <c r="P88" s="10">
        <f t="shared" si="64"/>
        <v>0</v>
      </c>
    </row>
    <row r="89" spans="1:16">
      <c r="A89" s="7">
        <f t="shared" ref="A89" si="84">A87+1</f>
        <v>44</v>
      </c>
      <c r="B89" s="7">
        <v>2022</v>
      </c>
      <c r="C89" s="7" t="str">
        <f>_xlfn.XLOOKUP($A89,'BACK DATA'!$G:$G,'BACK DATA'!$H:$H)</f>
        <v>Anti-HCV</v>
      </c>
      <c r="D89" s="14">
        <f>COUNTIFS('Raw Data'!$D:$D,아이템별차트!$C89,'Raw Data'!$A:$A,아이템별차트!$B89,'Raw Data'!$B:$B,아이템별차트!D$2)</f>
        <v>2</v>
      </c>
      <c r="E89" s="15">
        <f>COUNTIFS('Raw Data'!$D:$D,아이템별차트!$C89,'Raw Data'!$A:$A,아이템별차트!$B89,'Raw Data'!$B:$B,아이템별차트!E$2)</f>
        <v>2</v>
      </c>
      <c r="F89" s="15">
        <f>COUNTIFS('Raw Data'!$D:$D,아이템별차트!$C89,'Raw Data'!$A:$A,아이템별차트!$B89,'Raw Data'!$B:$B,아이템별차트!F$2)</f>
        <v>5</v>
      </c>
      <c r="G89" s="15">
        <f>COUNTIFS('Raw Data'!$D:$D,아이템별차트!$C89,'Raw Data'!$A:$A,아이템별차트!$B89,'Raw Data'!$B:$B,아이템별차트!G$2)</f>
        <v>1</v>
      </c>
      <c r="H89" s="15">
        <f>COUNTIFS('Raw Data'!$D:$D,아이템별차트!$C89,'Raw Data'!$A:$A,아이템별차트!$B89,'Raw Data'!$B:$B,아이템별차트!H$2)</f>
        <v>2</v>
      </c>
      <c r="I89" s="15">
        <f>COUNTIFS('Raw Data'!$D:$D,아이템별차트!$C89,'Raw Data'!$A:$A,아이템별차트!$B89,'Raw Data'!$B:$B,아이템별차트!I$2)</f>
        <v>2</v>
      </c>
      <c r="J89" s="15">
        <f>COUNTIFS('Raw Data'!$D:$D,아이템별차트!$C89,'Raw Data'!$A:$A,아이템별차트!$B89,'Raw Data'!$B:$B,아이템별차트!J$2)</f>
        <v>2</v>
      </c>
      <c r="K89" s="15">
        <f>COUNTIFS('Raw Data'!$D:$D,아이템별차트!$C89,'Raw Data'!$A:$A,아이템별차트!$B89,'Raw Data'!$B:$B,아이템별차트!K$2)</f>
        <v>1</v>
      </c>
      <c r="L89" s="15">
        <f>COUNTIFS('Raw Data'!$D:$D,아이템별차트!$C89,'Raw Data'!$A:$A,아이템별차트!$B89,'Raw Data'!$B:$B,아이템별차트!L$2)</f>
        <v>2</v>
      </c>
      <c r="M89" s="15">
        <f>COUNTIFS('Raw Data'!$D:$D,아이템별차트!$C89,'Raw Data'!$A:$A,아이템별차트!$B89,'Raw Data'!$B:$B,아이템별차트!M$2)</f>
        <v>1</v>
      </c>
      <c r="N89" s="15">
        <f>COUNTIFS('Raw Data'!$D:$D,아이템별차트!$C89,'Raw Data'!$A:$A,아이템별차트!$B89,'Raw Data'!$B:$B,아이템별차트!N$2)</f>
        <v>0</v>
      </c>
      <c r="O89" s="16">
        <f>COUNTIFS('Raw Data'!$D:$D,아이템별차트!$C89,'Raw Data'!$A:$A,아이템별차트!$B89,'Raw Data'!$B:$B,아이템별차트!O$2)</f>
        <v>2</v>
      </c>
      <c r="P89" s="8">
        <f t="shared" si="64"/>
        <v>22</v>
      </c>
    </row>
    <row r="90" spans="1:16">
      <c r="A90" s="9">
        <f t="shared" ref="A90" si="85">A89</f>
        <v>44</v>
      </c>
      <c r="B90" s="9">
        <v>2023</v>
      </c>
      <c r="C90" s="9" t="str">
        <f>_xlfn.XLOOKUP($A90,'BACK DATA'!$G:$G,'BACK DATA'!$H:$H)</f>
        <v>Anti-HCV</v>
      </c>
      <c r="D90" s="17">
        <f>COUNTIFS('Raw Data'!$D:$D,아이템별차트!$C90,'Raw Data'!$A:$A,아이템별차트!$B90,'Raw Data'!$B:$B,아이템별차트!D$2)</f>
        <v>0</v>
      </c>
      <c r="E90" s="18">
        <f>COUNTIFS('Raw Data'!$D:$D,아이템별차트!$C90,'Raw Data'!$A:$A,아이템별차트!$B90,'Raw Data'!$B:$B,아이템별차트!E$2)</f>
        <v>0</v>
      </c>
      <c r="F90" s="18">
        <f>COUNTIFS('Raw Data'!$D:$D,아이템별차트!$C90,'Raw Data'!$A:$A,아이템별차트!$B90,'Raw Data'!$B:$B,아이템별차트!F$2)</f>
        <v>3</v>
      </c>
      <c r="G90" s="18">
        <f>COUNTIFS('Raw Data'!$D:$D,아이템별차트!$C90,'Raw Data'!$A:$A,아이템별차트!$B90,'Raw Data'!$B:$B,아이템별차트!G$2)</f>
        <v>0</v>
      </c>
      <c r="H90" s="18">
        <f>COUNTIFS('Raw Data'!$D:$D,아이템별차트!$C90,'Raw Data'!$A:$A,아이템별차트!$B90,'Raw Data'!$B:$B,아이템별차트!H$2)</f>
        <v>1</v>
      </c>
      <c r="I90" s="18">
        <f>COUNTIFS('Raw Data'!$D:$D,아이템별차트!$C90,'Raw Data'!$A:$A,아이템별차트!$B90,'Raw Data'!$B:$B,아이템별차트!I$2)</f>
        <v>0</v>
      </c>
      <c r="J90" s="18">
        <f>COUNTIFS('Raw Data'!$D:$D,아이템별차트!$C90,'Raw Data'!$A:$A,아이템별차트!$B90,'Raw Data'!$B:$B,아이템별차트!J$2)</f>
        <v>1</v>
      </c>
      <c r="K90" s="18">
        <f>COUNTIFS('Raw Data'!$D:$D,아이템별차트!$C90,'Raw Data'!$A:$A,아이템별차트!$B90,'Raw Data'!$B:$B,아이템별차트!K$2)</f>
        <v>0</v>
      </c>
      <c r="L90" s="18">
        <f>COUNTIFS('Raw Data'!$D:$D,아이템별차트!$C90,'Raw Data'!$A:$A,아이템별차트!$B90,'Raw Data'!$B:$B,아이템별차트!L$2)</f>
        <v>0</v>
      </c>
      <c r="M90" s="18">
        <f>COUNTIFS('Raw Data'!$D:$D,아이템별차트!$C90,'Raw Data'!$A:$A,아이템별차트!$B90,'Raw Data'!$B:$B,아이템별차트!M$2)</f>
        <v>0</v>
      </c>
      <c r="N90" s="18">
        <f>COUNTIFS('Raw Data'!$D:$D,아이템별차트!$C90,'Raw Data'!$A:$A,아이템별차트!$B90,'Raw Data'!$B:$B,아이템별차트!N$2)</f>
        <v>0</v>
      </c>
      <c r="O90" s="19">
        <f>COUNTIFS('Raw Data'!$D:$D,아이템별차트!$C90,'Raw Data'!$A:$A,아이템별차트!$B90,'Raw Data'!$B:$B,아이템별차트!O$2)</f>
        <v>1</v>
      </c>
      <c r="P90" s="10">
        <f t="shared" si="64"/>
        <v>6</v>
      </c>
    </row>
    <row r="91" spans="1:16">
      <c r="A91" s="7">
        <f t="shared" ref="A91" si="86">A89+1</f>
        <v>45</v>
      </c>
      <c r="B91" s="7">
        <v>2022</v>
      </c>
      <c r="C91" s="7" t="str">
        <f>_xlfn.XLOOKUP($A91,'BACK DATA'!$G:$G,'BACK DATA'!$H:$H)</f>
        <v>Dengue IgG/IgM</v>
      </c>
      <c r="D91" s="14">
        <f>COUNTIFS('Raw Data'!$D:$D,아이템별차트!$C91,'Raw Data'!$A:$A,아이템별차트!$B91,'Raw Data'!$B:$B,아이템별차트!D$2)</f>
        <v>0</v>
      </c>
      <c r="E91" s="15">
        <f>COUNTIFS('Raw Data'!$D:$D,아이템별차트!$C91,'Raw Data'!$A:$A,아이템별차트!$B91,'Raw Data'!$B:$B,아이템별차트!E$2)</f>
        <v>0</v>
      </c>
      <c r="F91" s="15">
        <f>COUNTIFS('Raw Data'!$D:$D,아이템별차트!$C91,'Raw Data'!$A:$A,아이템별차트!$B91,'Raw Data'!$B:$B,아이템별차트!F$2)</f>
        <v>0</v>
      </c>
      <c r="G91" s="15">
        <f>COUNTIFS('Raw Data'!$D:$D,아이템별차트!$C91,'Raw Data'!$A:$A,아이템별차트!$B91,'Raw Data'!$B:$B,아이템별차트!G$2)</f>
        <v>0</v>
      </c>
      <c r="H91" s="15">
        <f>COUNTIFS('Raw Data'!$D:$D,아이템별차트!$C91,'Raw Data'!$A:$A,아이템별차트!$B91,'Raw Data'!$B:$B,아이템별차트!H$2)</f>
        <v>1</v>
      </c>
      <c r="I91" s="15">
        <f>COUNTIFS('Raw Data'!$D:$D,아이템별차트!$C91,'Raw Data'!$A:$A,아이템별차트!$B91,'Raw Data'!$B:$B,아이템별차트!I$2)</f>
        <v>1</v>
      </c>
      <c r="J91" s="15">
        <f>COUNTIFS('Raw Data'!$D:$D,아이템별차트!$C91,'Raw Data'!$A:$A,아이템별차트!$B91,'Raw Data'!$B:$B,아이템별차트!J$2)</f>
        <v>1</v>
      </c>
      <c r="K91" s="15">
        <f>COUNTIFS('Raw Data'!$D:$D,아이템별차트!$C91,'Raw Data'!$A:$A,아이템별차트!$B91,'Raw Data'!$B:$B,아이템별차트!K$2)</f>
        <v>0</v>
      </c>
      <c r="L91" s="15">
        <f>COUNTIFS('Raw Data'!$D:$D,아이템별차트!$C91,'Raw Data'!$A:$A,아이템별차트!$B91,'Raw Data'!$B:$B,아이템별차트!L$2)</f>
        <v>0</v>
      </c>
      <c r="M91" s="15">
        <f>COUNTIFS('Raw Data'!$D:$D,아이템별차트!$C91,'Raw Data'!$A:$A,아이템별차트!$B91,'Raw Data'!$B:$B,아이템별차트!M$2)</f>
        <v>3</v>
      </c>
      <c r="N91" s="15">
        <f>COUNTIFS('Raw Data'!$D:$D,아이템별차트!$C91,'Raw Data'!$A:$A,아이템별차트!$B91,'Raw Data'!$B:$B,아이템별차트!N$2)</f>
        <v>0</v>
      </c>
      <c r="O91" s="16">
        <f>COUNTIFS('Raw Data'!$D:$D,아이템별차트!$C91,'Raw Data'!$A:$A,아이템별차트!$B91,'Raw Data'!$B:$B,아이템별차트!O$2)</f>
        <v>0</v>
      </c>
      <c r="P91" s="8">
        <f t="shared" si="64"/>
        <v>6</v>
      </c>
    </row>
    <row r="92" spans="1:16">
      <c r="A92" s="9">
        <f t="shared" ref="A92" si="87">A91</f>
        <v>45</v>
      </c>
      <c r="B92" s="9">
        <v>2023</v>
      </c>
      <c r="C92" s="9" t="str">
        <f>_xlfn.XLOOKUP($A92,'BACK DATA'!$G:$G,'BACK DATA'!$H:$H)</f>
        <v>Dengue IgG/IgM</v>
      </c>
      <c r="D92" s="17">
        <f>COUNTIFS('Raw Data'!$D:$D,아이템별차트!$C92,'Raw Data'!$A:$A,아이템별차트!$B92,'Raw Data'!$B:$B,아이템별차트!D$2)</f>
        <v>0</v>
      </c>
      <c r="E92" s="18">
        <f>COUNTIFS('Raw Data'!$D:$D,아이템별차트!$C92,'Raw Data'!$A:$A,아이템별차트!$B92,'Raw Data'!$B:$B,아이템별차트!E$2)</f>
        <v>1</v>
      </c>
      <c r="F92" s="18">
        <f>COUNTIFS('Raw Data'!$D:$D,아이템별차트!$C92,'Raw Data'!$A:$A,아이템별차트!$B92,'Raw Data'!$B:$B,아이템별차트!F$2)</f>
        <v>0</v>
      </c>
      <c r="G92" s="18">
        <f>COUNTIFS('Raw Data'!$D:$D,아이템별차트!$C92,'Raw Data'!$A:$A,아이템별차트!$B92,'Raw Data'!$B:$B,아이템별차트!G$2)</f>
        <v>0</v>
      </c>
      <c r="H92" s="18">
        <f>COUNTIFS('Raw Data'!$D:$D,아이템별차트!$C92,'Raw Data'!$A:$A,아이템별차트!$B92,'Raw Data'!$B:$B,아이템별차트!H$2)</f>
        <v>0</v>
      </c>
      <c r="I92" s="18">
        <f>COUNTIFS('Raw Data'!$D:$D,아이템별차트!$C92,'Raw Data'!$A:$A,아이템별차트!$B92,'Raw Data'!$B:$B,아이템별차트!I$2)</f>
        <v>0</v>
      </c>
      <c r="J92" s="18">
        <f>COUNTIFS('Raw Data'!$D:$D,아이템별차트!$C92,'Raw Data'!$A:$A,아이템별차트!$B92,'Raw Data'!$B:$B,아이템별차트!J$2)</f>
        <v>1</v>
      </c>
      <c r="K92" s="18">
        <f>COUNTIFS('Raw Data'!$D:$D,아이템별차트!$C92,'Raw Data'!$A:$A,아이템별차트!$B92,'Raw Data'!$B:$B,아이템별차트!K$2)</f>
        <v>0</v>
      </c>
      <c r="L92" s="18">
        <f>COUNTIFS('Raw Data'!$D:$D,아이템별차트!$C92,'Raw Data'!$A:$A,아이템별차트!$B92,'Raw Data'!$B:$B,아이템별차트!L$2)</f>
        <v>1</v>
      </c>
      <c r="M92" s="18">
        <f>COUNTIFS('Raw Data'!$D:$D,아이템별차트!$C92,'Raw Data'!$A:$A,아이템별차트!$B92,'Raw Data'!$B:$B,아이템별차트!M$2)</f>
        <v>0</v>
      </c>
      <c r="N92" s="18">
        <f>COUNTIFS('Raw Data'!$D:$D,아이템별차트!$C92,'Raw Data'!$A:$A,아이템별차트!$B92,'Raw Data'!$B:$B,아이템별차트!N$2)</f>
        <v>0</v>
      </c>
      <c r="O92" s="19">
        <f>COUNTIFS('Raw Data'!$D:$D,아이템별차트!$C92,'Raw Data'!$A:$A,아이템별차트!$B92,'Raw Data'!$B:$B,아이템별차트!O$2)</f>
        <v>0</v>
      </c>
      <c r="P92" s="10">
        <f t="shared" si="64"/>
        <v>3</v>
      </c>
    </row>
    <row r="93" spans="1:16">
      <c r="A93" s="7">
        <f t="shared" ref="A93" si="88">A91+1</f>
        <v>46</v>
      </c>
      <c r="B93" s="7">
        <v>2022</v>
      </c>
      <c r="C93" s="7" t="str">
        <f>_xlfn.XLOOKUP($A93,'BACK DATA'!$G:$G,'BACK DATA'!$H:$H)</f>
        <v>Influenza A+B</v>
      </c>
      <c r="D93" s="14">
        <f>COUNTIFS('Raw Data'!$D:$D,아이템별차트!$C93,'Raw Data'!$A:$A,아이템별차트!$B93,'Raw Data'!$B:$B,아이템별차트!D$2)</f>
        <v>0</v>
      </c>
      <c r="E93" s="15">
        <f>COUNTIFS('Raw Data'!$D:$D,아이템별차트!$C93,'Raw Data'!$A:$A,아이템별차트!$B93,'Raw Data'!$B:$B,아이템별차트!E$2)</f>
        <v>0</v>
      </c>
      <c r="F93" s="15">
        <f>COUNTIFS('Raw Data'!$D:$D,아이템별차트!$C93,'Raw Data'!$A:$A,아이템별차트!$B93,'Raw Data'!$B:$B,아이템별차트!F$2)</f>
        <v>0</v>
      </c>
      <c r="G93" s="15">
        <f>COUNTIFS('Raw Data'!$D:$D,아이템별차트!$C93,'Raw Data'!$A:$A,아이템별차트!$B93,'Raw Data'!$B:$B,아이템별차트!G$2)</f>
        <v>0</v>
      </c>
      <c r="H93" s="15">
        <f>COUNTIFS('Raw Data'!$D:$D,아이템별차트!$C93,'Raw Data'!$A:$A,아이템별차트!$B93,'Raw Data'!$B:$B,아이템별차트!H$2)</f>
        <v>0</v>
      </c>
      <c r="I93" s="15">
        <f>COUNTIFS('Raw Data'!$D:$D,아이템별차트!$C93,'Raw Data'!$A:$A,아이템별차트!$B93,'Raw Data'!$B:$B,아이템별차트!I$2)</f>
        <v>0</v>
      </c>
      <c r="J93" s="15">
        <f>COUNTIFS('Raw Data'!$D:$D,아이템별차트!$C93,'Raw Data'!$A:$A,아이템별차트!$B93,'Raw Data'!$B:$B,아이템별차트!J$2)</f>
        <v>0</v>
      </c>
      <c r="K93" s="15">
        <f>COUNTIFS('Raw Data'!$D:$D,아이템별차트!$C93,'Raw Data'!$A:$A,아이템별차트!$B93,'Raw Data'!$B:$B,아이템별차트!K$2)</f>
        <v>0</v>
      </c>
      <c r="L93" s="15">
        <f>COUNTIFS('Raw Data'!$D:$D,아이템별차트!$C93,'Raw Data'!$A:$A,아이템별차트!$B93,'Raw Data'!$B:$B,아이템별차트!L$2)</f>
        <v>0</v>
      </c>
      <c r="M93" s="15">
        <f>COUNTIFS('Raw Data'!$D:$D,아이템별차트!$C93,'Raw Data'!$A:$A,아이템별차트!$B93,'Raw Data'!$B:$B,아이템별차트!M$2)</f>
        <v>0</v>
      </c>
      <c r="N93" s="15">
        <f>COUNTIFS('Raw Data'!$D:$D,아이템별차트!$C93,'Raw Data'!$A:$A,아이템별차트!$B93,'Raw Data'!$B:$B,아이템별차트!N$2)</f>
        <v>0</v>
      </c>
      <c r="O93" s="16">
        <f>COUNTIFS('Raw Data'!$D:$D,아이템별차트!$C93,'Raw Data'!$A:$A,아이템별차트!$B93,'Raw Data'!$B:$B,아이템별차트!O$2)</f>
        <v>0</v>
      </c>
      <c r="P93" s="8">
        <f t="shared" si="64"/>
        <v>0</v>
      </c>
    </row>
    <row r="94" spans="1:16">
      <c r="A94" s="9">
        <f t="shared" ref="A94" si="89">A93</f>
        <v>46</v>
      </c>
      <c r="B94" s="9">
        <v>2023</v>
      </c>
      <c r="C94" s="9" t="str">
        <f>_xlfn.XLOOKUP($A94,'BACK DATA'!$G:$G,'BACK DATA'!$H:$H)</f>
        <v>Influenza A+B</v>
      </c>
      <c r="D94" s="17">
        <f>COUNTIFS('Raw Data'!$D:$D,아이템별차트!$C94,'Raw Data'!$A:$A,아이템별차트!$B94,'Raw Data'!$B:$B,아이템별차트!D$2)</f>
        <v>0</v>
      </c>
      <c r="E94" s="18">
        <f>COUNTIFS('Raw Data'!$D:$D,아이템별차트!$C94,'Raw Data'!$A:$A,아이템별차트!$B94,'Raw Data'!$B:$B,아이템별차트!E$2)</f>
        <v>0</v>
      </c>
      <c r="F94" s="18">
        <f>COUNTIFS('Raw Data'!$D:$D,아이템별차트!$C94,'Raw Data'!$A:$A,아이템별차트!$B94,'Raw Data'!$B:$B,아이템별차트!F$2)</f>
        <v>0</v>
      </c>
      <c r="G94" s="18">
        <f>COUNTIFS('Raw Data'!$D:$D,아이템별차트!$C94,'Raw Data'!$A:$A,아이템별차트!$B94,'Raw Data'!$B:$B,아이템별차트!G$2)</f>
        <v>0</v>
      </c>
      <c r="H94" s="18">
        <f>COUNTIFS('Raw Data'!$D:$D,아이템별차트!$C94,'Raw Data'!$A:$A,아이템별차트!$B94,'Raw Data'!$B:$B,아이템별차트!H$2)</f>
        <v>0</v>
      </c>
      <c r="I94" s="18">
        <f>COUNTIFS('Raw Data'!$D:$D,아이템별차트!$C94,'Raw Data'!$A:$A,아이템별차트!$B94,'Raw Data'!$B:$B,아이템별차트!I$2)</f>
        <v>0</v>
      </c>
      <c r="J94" s="18">
        <f>COUNTIFS('Raw Data'!$D:$D,아이템별차트!$C94,'Raw Data'!$A:$A,아이템별차트!$B94,'Raw Data'!$B:$B,아이템별차트!J$2)</f>
        <v>0</v>
      </c>
      <c r="K94" s="18">
        <f>COUNTIFS('Raw Data'!$D:$D,아이템별차트!$C94,'Raw Data'!$A:$A,아이템별차트!$B94,'Raw Data'!$B:$B,아이템별차트!K$2)</f>
        <v>0</v>
      </c>
      <c r="L94" s="18">
        <f>COUNTIFS('Raw Data'!$D:$D,아이템별차트!$C94,'Raw Data'!$A:$A,아이템별차트!$B94,'Raw Data'!$B:$B,아이템별차트!L$2)</f>
        <v>1</v>
      </c>
      <c r="M94" s="18">
        <f>COUNTIFS('Raw Data'!$D:$D,아이템별차트!$C94,'Raw Data'!$A:$A,아이템별차트!$B94,'Raw Data'!$B:$B,아이템별차트!M$2)</f>
        <v>0</v>
      </c>
      <c r="N94" s="18">
        <f>COUNTIFS('Raw Data'!$D:$D,아이템별차트!$C94,'Raw Data'!$A:$A,아이템별차트!$B94,'Raw Data'!$B:$B,아이템별차트!N$2)</f>
        <v>0</v>
      </c>
      <c r="O94" s="19">
        <f>COUNTIFS('Raw Data'!$D:$D,아이템별차트!$C94,'Raw Data'!$A:$A,아이템별차트!$B94,'Raw Data'!$B:$B,아이템별차트!O$2)</f>
        <v>0</v>
      </c>
      <c r="P94" s="10">
        <f t="shared" si="64"/>
        <v>1</v>
      </c>
    </row>
    <row r="95" spans="1:16">
      <c r="A95" s="7">
        <f t="shared" ref="A95" si="90">A93+1</f>
        <v>47</v>
      </c>
      <c r="B95" s="7">
        <v>2022</v>
      </c>
      <c r="C95" s="7" t="str">
        <f>_xlfn.XLOOKUP($A95,'BACK DATA'!$G:$G,'BACK DATA'!$H:$H)</f>
        <v>Total IgE</v>
      </c>
      <c r="D95" s="14">
        <f>COUNTIFS('Raw Data'!$D:$D,아이템별차트!$C95,'Raw Data'!$A:$A,아이템별차트!$B95,'Raw Data'!$B:$B,아이템별차트!D$2)</f>
        <v>0</v>
      </c>
      <c r="E95" s="15">
        <f>COUNTIFS('Raw Data'!$D:$D,아이템별차트!$C95,'Raw Data'!$A:$A,아이템별차트!$B95,'Raw Data'!$B:$B,아이템별차트!E$2)</f>
        <v>0</v>
      </c>
      <c r="F95" s="15">
        <f>COUNTIFS('Raw Data'!$D:$D,아이템별차트!$C95,'Raw Data'!$A:$A,아이템별차트!$B95,'Raw Data'!$B:$B,아이템별차트!F$2)</f>
        <v>0</v>
      </c>
      <c r="G95" s="15">
        <f>COUNTIFS('Raw Data'!$D:$D,아이템별차트!$C95,'Raw Data'!$A:$A,아이템별차트!$B95,'Raw Data'!$B:$B,아이템별차트!G$2)</f>
        <v>0</v>
      </c>
      <c r="H95" s="15">
        <f>COUNTIFS('Raw Data'!$D:$D,아이템별차트!$C95,'Raw Data'!$A:$A,아이템별차트!$B95,'Raw Data'!$B:$B,아이템별차트!H$2)</f>
        <v>0</v>
      </c>
      <c r="I95" s="15">
        <f>COUNTIFS('Raw Data'!$D:$D,아이템별차트!$C95,'Raw Data'!$A:$A,아이템별차트!$B95,'Raw Data'!$B:$B,아이템별차트!I$2)</f>
        <v>0</v>
      </c>
      <c r="J95" s="15">
        <f>COUNTIFS('Raw Data'!$D:$D,아이템별차트!$C95,'Raw Data'!$A:$A,아이템별차트!$B95,'Raw Data'!$B:$B,아이템별차트!J$2)</f>
        <v>0</v>
      </c>
      <c r="K95" s="15">
        <f>COUNTIFS('Raw Data'!$D:$D,아이템별차트!$C95,'Raw Data'!$A:$A,아이템별차트!$B95,'Raw Data'!$B:$B,아이템별차트!K$2)</f>
        <v>0</v>
      </c>
      <c r="L95" s="15">
        <f>COUNTIFS('Raw Data'!$D:$D,아이템별차트!$C95,'Raw Data'!$A:$A,아이템별차트!$B95,'Raw Data'!$B:$B,아이템별차트!L$2)</f>
        <v>0</v>
      </c>
      <c r="M95" s="15">
        <f>COUNTIFS('Raw Data'!$D:$D,아이템별차트!$C95,'Raw Data'!$A:$A,아이템별차트!$B95,'Raw Data'!$B:$B,아이템별차트!M$2)</f>
        <v>0</v>
      </c>
      <c r="N95" s="15">
        <f>COUNTIFS('Raw Data'!$D:$D,아이템별차트!$C95,'Raw Data'!$A:$A,아이템별차트!$B95,'Raw Data'!$B:$B,아이템별차트!N$2)</f>
        <v>0</v>
      </c>
      <c r="O95" s="16">
        <f>COUNTIFS('Raw Data'!$D:$D,아이템별차트!$C95,'Raw Data'!$A:$A,아이템별차트!$B95,'Raw Data'!$B:$B,아이템별차트!O$2)</f>
        <v>0</v>
      </c>
      <c r="P95" s="8">
        <f t="shared" si="64"/>
        <v>0</v>
      </c>
    </row>
    <row r="96" spans="1:16">
      <c r="A96" s="9">
        <f t="shared" ref="A96" si="91">A95</f>
        <v>47</v>
      </c>
      <c r="B96" s="9">
        <v>2023</v>
      </c>
      <c r="C96" s="9" t="str">
        <f>_xlfn.XLOOKUP($A96,'BACK DATA'!$G:$G,'BACK DATA'!$H:$H)</f>
        <v>Total IgE</v>
      </c>
      <c r="D96" s="17">
        <f>COUNTIFS('Raw Data'!$D:$D,아이템별차트!$C96,'Raw Data'!$A:$A,아이템별차트!$B96,'Raw Data'!$B:$B,아이템별차트!D$2)</f>
        <v>0</v>
      </c>
      <c r="E96" s="18">
        <f>COUNTIFS('Raw Data'!$D:$D,아이템별차트!$C96,'Raw Data'!$A:$A,아이템별차트!$B96,'Raw Data'!$B:$B,아이템별차트!E$2)</f>
        <v>0</v>
      </c>
      <c r="F96" s="18">
        <f>COUNTIFS('Raw Data'!$D:$D,아이템별차트!$C96,'Raw Data'!$A:$A,아이템별차트!$B96,'Raw Data'!$B:$B,아이템별차트!F$2)</f>
        <v>0</v>
      </c>
      <c r="G96" s="18">
        <f>COUNTIFS('Raw Data'!$D:$D,아이템별차트!$C96,'Raw Data'!$A:$A,아이템별차트!$B96,'Raw Data'!$B:$B,아이템별차트!G$2)</f>
        <v>0</v>
      </c>
      <c r="H96" s="18">
        <f>COUNTIFS('Raw Data'!$D:$D,아이템별차트!$C96,'Raw Data'!$A:$A,아이템별차트!$B96,'Raw Data'!$B:$B,아이템별차트!H$2)</f>
        <v>0</v>
      </c>
      <c r="I96" s="18">
        <f>COUNTIFS('Raw Data'!$D:$D,아이템별차트!$C96,'Raw Data'!$A:$A,아이템별차트!$B96,'Raw Data'!$B:$B,아이템별차트!I$2)</f>
        <v>1</v>
      </c>
      <c r="J96" s="18">
        <f>COUNTIFS('Raw Data'!$D:$D,아이템별차트!$C96,'Raw Data'!$A:$A,아이템별차트!$B96,'Raw Data'!$B:$B,아이템별차트!J$2)</f>
        <v>0</v>
      </c>
      <c r="K96" s="18">
        <f>COUNTIFS('Raw Data'!$D:$D,아이템별차트!$C96,'Raw Data'!$A:$A,아이템별차트!$B96,'Raw Data'!$B:$B,아이템별차트!K$2)</f>
        <v>0</v>
      </c>
      <c r="L96" s="18">
        <f>COUNTIFS('Raw Data'!$D:$D,아이템별차트!$C96,'Raw Data'!$A:$A,아이템별차트!$B96,'Raw Data'!$B:$B,아이템별차트!L$2)</f>
        <v>0</v>
      </c>
      <c r="M96" s="18">
        <f>COUNTIFS('Raw Data'!$D:$D,아이템별차트!$C96,'Raw Data'!$A:$A,아이템별차트!$B96,'Raw Data'!$B:$B,아이템별차트!M$2)</f>
        <v>0</v>
      </c>
      <c r="N96" s="18">
        <f>COUNTIFS('Raw Data'!$D:$D,아이템별차트!$C96,'Raw Data'!$A:$A,아이템별차트!$B96,'Raw Data'!$B:$B,아이템별차트!N$2)</f>
        <v>1</v>
      </c>
      <c r="O96" s="19">
        <f>COUNTIFS('Raw Data'!$D:$D,아이템별차트!$C96,'Raw Data'!$A:$A,아이템별차트!$B96,'Raw Data'!$B:$B,아이템별차트!O$2)</f>
        <v>0</v>
      </c>
      <c r="P96" s="10">
        <f t="shared" si="64"/>
        <v>2</v>
      </c>
    </row>
    <row r="97" spans="1:16">
      <c r="A97" s="7">
        <f t="shared" ref="A97" si="92">A95+1</f>
        <v>48</v>
      </c>
      <c r="B97" s="7">
        <v>2022</v>
      </c>
      <c r="C97" s="7" t="str">
        <f>_xlfn.XLOOKUP($A97,'BACK DATA'!$G:$G,'BACK DATA'!$H:$H)</f>
        <v>Total β-HCG</v>
      </c>
      <c r="D97" s="14">
        <f>COUNTIFS('Raw Data'!$D:$D,아이템별차트!$C97,'Raw Data'!$A:$A,아이템별차트!$B97,'Raw Data'!$B:$B,아이템별차트!D$2)</f>
        <v>0</v>
      </c>
      <c r="E97" s="15">
        <f>COUNTIFS('Raw Data'!$D:$D,아이템별차트!$C97,'Raw Data'!$A:$A,아이템별차트!$B97,'Raw Data'!$B:$B,아이템별차트!E$2)</f>
        <v>2</v>
      </c>
      <c r="F97" s="15">
        <f>COUNTIFS('Raw Data'!$D:$D,아이템별차트!$C97,'Raw Data'!$A:$A,아이템별차트!$B97,'Raw Data'!$B:$B,아이템별차트!F$2)</f>
        <v>0</v>
      </c>
      <c r="G97" s="15">
        <f>COUNTIFS('Raw Data'!$D:$D,아이템별차트!$C97,'Raw Data'!$A:$A,아이템별차트!$B97,'Raw Data'!$B:$B,아이템별차트!G$2)</f>
        <v>0</v>
      </c>
      <c r="H97" s="15">
        <f>COUNTIFS('Raw Data'!$D:$D,아이템별차트!$C97,'Raw Data'!$A:$A,아이템별차트!$B97,'Raw Data'!$B:$B,아이템별차트!H$2)</f>
        <v>1</v>
      </c>
      <c r="I97" s="15">
        <f>COUNTIFS('Raw Data'!$D:$D,아이템별차트!$C97,'Raw Data'!$A:$A,아이템별차트!$B97,'Raw Data'!$B:$B,아이템별차트!I$2)</f>
        <v>0</v>
      </c>
      <c r="J97" s="15">
        <f>COUNTIFS('Raw Data'!$D:$D,아이템별차트!$C97,'Raw Data'!$A:$A,아이템별차트!$B97,'Raw Data'!$B:$B,아이템별차트!J$2)</f>
        <v>0</v>
      </c>
      <c r="K97" s="15">
        <f>COUNTIFS('Raw Data'!$D:$D,아이템별차트!$C97,'Raw Data'!$A:$A,아이템별차트!$B97,'Raw Data'!$B:$B,아이템별차트!K$2)</f>
        <v>0</v>
      </c>
      <c r="L97" s="15">
        <f>COUNTIFS('Raw Data'!$D:$D,아이템별차트!$C97,'Raw Data'!$A:$A,아이템별차트!$B97,'Raw Data'!$B:$B,아이템별차트!L$2)</f>
        <v>0</v>
      </c>
      <c r="M97" s="15">
        <f>COUNTIFS('Raw Data'!$D:$D,아이템별차트!$C97,'Raw Data'!$A:$A,아이템별차트!$B97,'Raw Data'!$B:$B,아이템별차트!M$2)</f>
        <v>2</v>
      </c>
      <c r="N97" s="15">
        <f>COUNTIFS('Raw Data'!$D:$D,아이템별차트!$C97,'Raw Data'!$A:$A,아이템별차트!$B97,'Raw Data'!$B:$B,아이템별차트!N$2)</f>
        <v>1</v>
      </c>
      <c r="O97" s="16">
        <f>COUNTIFS('Raw Data'!$D:$D,아이템별차트!$C97,'Raw Data'!$A:$A,아이템별차트!$B97,'Raw Data'!$B:$B,아이템별차트!O$2)</f>
        <v>1</v>
      </c>
      <c r="P97" s="8">
        <f t="shared" si="64"/>
        <v>7</v>
      </c>
    </row>
    <row r="98" spans="1:16">
      <c r="A98" s="9">
        <f t="shared" ref="A98" si="93">A97</f>
        <v>48</v>
      </c>
      <c r="B98" s="9">
        <v>2023</v>
      </c>
      <c r="C98" s="9" t="str">
        <f>_xlfn.XLOOKUP($A98,'BACK DATA'!$G:$G,'BACK DATA'!$H:$H)</f>
        <v>Total β-HCG</v>
      </c>
      <c r="D98" s="17">
        <f>COUNTIFS('Raw Data'!$D:$D,아이템별차트!$C98,'Raw Data'!$A:$A,아이템별차트!$B98,'Raw Data'!$B:$B,아이템별차트!D$2)</f>
        <v>0</v>
      </c>
      <c r="E98" s="18">
        <f>COUNTIFS('Raw Data'!$D:$D,아이템별차트!$C98,'Raw Data'!$A:$A,아이템별차트!$B98,'Raw Data'!$B:$B,아이템별차트!E$2)</f>
        <v>1</v>
      </c>
      <c r="F98" s="18">
        <f>COUNTIFS('Raw Data'!$D:$D,아이템별차트!$C98,'Raw Data'!$A:$A,아이템별차트!$B98,'Raw Data'!$B:$B,아이템별차트!F$2)</f>
        <v>0</v>
      </c>
      <c r="G98" s="18">
        <f>COUNTIFS('Raw Data'!$D:$D,아이템별차트!$C98,'Raw Data'!$A:$A,아이템별차트!$B98,'Raw Data'!$B:$B,아이템별차트!G$2)</f>
        <v>0</v>
      </c>
      <c r="H98" s="18">
        <f>COUNTIFS('Raw Data'!$D:$D,아이템별차트!$C98,'Raw Data'!$A:$A,아이템별차트!$B98,'Raw Data'!$B:$B,아이템별차트!H$2)</f>
        <v>0</v>
      </c>
      <c r="I98" s="18">
        <f>COUNTIFS('Raw Data'!$D:$D,아이템별차트!$C98,'Raw Data'!$A:$A,아이템별차트!$B98,'Raw Data'!$B:$B,아이템별차트!I$2)</f>
        <v>1</v>
      </c>
      <c r="J98" s="18">
        <f>COUNTIFS('Raw Data'!$D:$D,아이템별차트!$C98,'Raw Data'!$A:$A,아이템별차트!$B98,'Raw Data'!$B:$B,아이템별차트!J$2)</f>
        <v>0</v>
      </c>
      <c r="K98" s="18">
        <f>COUNTIFS('Raw Data'!$D:$D,아이템별차트!$C98,'Raw Data'!$A:$A,아이템별차트!$B98,'Raw Data'!$B:$B,아이템별차트!K$2)</f>
        <v>1</v>
      </c>
      <c r="L98" s="18">
        <f>COUNTIFS('Raw Data'!$D:$D,아이템별차트!$C98,'Raw Data'!$A:$A,아이템별차트!$B98,'Raw Data'!$B:$B,아이템별차트!L$2)</f>
        <v>2</v>
      </c>
      <c r="M98" s="18">
        <f>COUNTIFS('Raw Data'!$D:$D,아이템별차트!$C98,'Raw Data'!$A:$A,아이템별차트!$B98,'Raw Data'!$B:$B,아이템별차트!M$2)</f>
        <v>1</v>
      </c>
      <c r="N98" s="18">
        <f>COUNTIFS('Raw Data'!$D:$D,아이템별차트!$C98,'Raw Data'!$A:$A,아이템별차트!$B98,'Raw Data'!$B:$B,아이템별차트!N$2)</f>
        <v>1</v>
      </c>
      <c r="O98" s="19">
        <f>COUNTIFS('Raw Data'!$D:$D,아이템별차트!$C98,'Raw Data'!$A:$A,아이템별차트!$B98,'Raw Data'!$B:$B,아이템별차트!O$2)</f>
        <v>4</v>
      </c>
      <c r="P98" s="10">
        <f t="shared" si="64"/>
        <v>11</v>
      </c>
    </row>
    <row r="99" spans="1:16">
      <c r="A99" s="7">
        <f t="shared" ref="A99" si="94">A97+1</f>
        <v>49</v>
      </c>
      <c r="B99" s="7">
        <v>2022</v>
      </c>
      <c r="C99" s="7" t="str">
        <f>_xlfn.XLOOKUP($A99,'BACK DATA'!$G:$G,'BACK DATA'!$H:$H)</f>
        <v>IL-6</v>
      </c>
      <c r="D99" s="14">
        <f>COUNTIFS('Raw Data'!$D:$D,아이템별차트!$C99,'Raw Data'!$A:$A,아이템별차트!$B99,'Raw Data'!$B:$B,아이템별차트!D$2)</f>
        <v>0</v>
      </c>
      <c r="E99" s="15">
        <f>COUNTIFS('Raw Data'!$D:$D,아이템별차트!$C99,'Raw Data'!$A:$A,아이템별차트!$B99,'Raw Data'!$B:$B,아이템별차트!E$2)</f>
        <v>2</v>
      </c>
      <c r="F99" s="15">
        <f>COUNTIFS('Raw Data'!$D:$D,아이템별차트!$C99,'Raw Data'!$A:$A,아이템별차트!$B99,'Raw Data'!$B:$B,아이템별차트!F$2)</f>
        <v>0</v>
      </c>
      <c r="G99" s="15">
        <f>COUNTIFS('Raw Data'!$D:$D,아이템별차트!$C99,'Raw Data'!$A:$A,아이템별차트!$B99,'Raw Data'!$B:$B,아이템별차트!G$2)</f>
        <v>0</v>
      </c>
      <c r="H99" s="15">
        <f>COUNTIFS('Raw Data'!$D:$D,아이템별차트!$C99,'Raw Data'!$A:$A,아이템별차트!$B99,'Raw Data'!$B:$B,아이템별차트!H$2)</f>
        <v>0</v>
      </c>
      <c r="I99" s="15">
        <f>COUNTIFS('Raw Data'!$D:$D,아이템별차트!$C99,'Raw Data'!$A:$A,아이템별차트!$B99,'Raw Data'!$B:$B,아이템별차트!I$2)</f>
        <v>1</v>
      </c>
      <c r="J99" s="15">
        <f>COUNTIFS('Raw Data'!$D:$D,아이템별차트!$C99,'Raw Data'!$A:$A,아이템별차트!$B99,'Raw Data'!$B:$B,아이템별차트!J$2)</f>
        <v>1</v>
      </c>
      <c r="K99" s="15">
        <f>COUNTIFS('Raw Data'!$D:$D,아이템별차트!$C99,'Raw Data'!$A:$A,아이템별차트!$B99,'Raw Data'!$B:$B,아이템별차트!K$2)</f>
        <v>0</v>
      </c>
      <c r="L99" s="15">
        <f>COUNTIFS('Raw Data'!$D:$D,아이템별차트!$C99,'Raw Data'!$A:$A,아이템별차트!$B99,'Raw Data'!$B:$B,아이템별차트!L$2)</f>
        <v>0</v>
      </c>
      <c r="M99" s="15">
        <f>COUNTIFS('Raw Data'!$D:$D,아이템별차트!$C99,'Raw Data'!$A:$A,아이템별차트!$B99,'Raw Data'!$B:$B,아이템별차트!M$2)</f>
        <v>0</v>
      </c>
      <c r="N99" s="15">
        <f>COUNTIFS('Raw Data'!$D:$D,아이템별차트!$C99,'Raw Data'!$A:$A,아이템별차트!$B99,'Raw Data'!$B:$B,아이템별차트!N$2)</f>
        <v>2</v>
      </c>
      <c r="O99" s="16">
        <f>COUNTIFS('Raw Data'!$D:$D,아이템별차트!$C99,'Raw Data'!$A:$A,아이템별차트!$B99,'Raw Data'!$B:$B,아이템별차트!O$2)</f>
        <v>1</v>
      </c>
      <c r="P99" s="8">
        <f t="shared" si="64"/>
        <v>7</v>
      </c>
    </row>
    <row r="100" spans="1:16">
      <c r="A100" s="9">
        <f t="shared" ref="A100" si="95">A99</f>
        <v>49</v>
      </c>
      <c r="B100" s="9">
        <v>2023</v>
      </c>
      <c r="C100" s="9" t="str">
        <f>_xlfn.XLOOKUP($A100,'BACK DATA'!$G:$G,'BACK DATA'!$H:$H)</f>
        <v>IL-6</v>
      </c>
      <c r="D100" s="17">
        <f>COUNTIFS('Raw Data'!$D:$D,아이템별차트!$C100,'Raw Data'!$A:$A,아이템별차트!$B100,'Raw Data'!$B:$B,아이템별차트!D$2)</f>
        <v>1</v>
      </c>
      <c r="E100" s="18">
        <f>COUNTIFS('Raw Data'!$D:$D,아이템별차트!$C100,'Raw Data'!$A:$A,아이템별차트!$B100,'Raw Data'!$B:$B,아이템별차트!E$2)</f>
        <v>0</v>
      </c>
      <c r="F100" s="18">
        <f>COUNTIFS('Raw Data'!$D:$D,아이템별차트!$C100,'Raw Data'!$A:$A,아이템별차트!$B100,'Raw Data'!$B:$B,아이템별차트!F$2)</f>
        <v>0</v>
      </c>
      <c r="G100" s="18">
        <f>COUNTIFS('Raw Data'!$D:$D,아이템별차트!$C100,'Raw Data'!$A:$A,아이템별차트!$B100,'Raw Data'!$B:$B,아이템별차트!G$2)</f>
        <v>0</v>
      </c>
      <c r="H100" s="18">
        <f>COUNTIFS('Raw Data'!$D:$D,아이템별차트!$C100,'Raw Data'!$A:$A,아이템별차트!$B100,'Raw Data'!$B:$B,아이템별차트!H$2)</f>
        <v>0</v>
      </c>
      <c r="I100" s="18">
        <f>COUNTIFS('Raw Data'!$D:$D,아이템별차트!$C100,'Raw Data'!$A:$A,아이템별차트!$B100,'Raw Data'!$B:$B,아이템별차트!I$2)</f>
        <v>0</v>
      </c>
      <c r="J100" s="18">
        <f>COUNTIFS('Raw Data'!$D:$D,아이템별차트!$C100,'Raw Data'!$A:$A,아이템별차트!$B100,'Raw Data'!$B:$B,아이템별차트!J$2)</f>
        <v>0</v>
      </c>
      <c r="K100" s="18">
        <f>COUNTIFS('Raw Data'!$D:$D,아이템별차트!$C100,'Raw Data'!$A:$A,아이템별차트!$B100,'Raw Data'!$B:$B,아이템별차트!K$2)</f>
        <v>0</v>
      </c>
      <c r="L100" s="18">
        <f>COUNTIFS('Raw Data'!$D:$D,아이템별차트!$C100,'Raw Data'!$A:$A,아이템별차트!$B100,'Raw Data'!$B:$B,아이템별차트!L$2)</f>
        <v>1</v>
      </c>
      <c r="M100" s="18">
        <f>COUNTIFS('Raw Data'!$D:$D,아이템별차트!$C100,'Raw Data'!$A:$A,아이템별차트!$B100,'Raw Data'!$B:$B,아이템별차트!M$2)</f>
        <v>0</v>
      </c>
      <c r="N100" s="18">
        <f>COUNTIFS('Raw Data'!$D:$D,아이템별차트!$C100,'Raw Data'!$A:$A,아이템별차트!$B100,'Raw Data'!$B:$B,아이템별차트!N$2)</f>
        <v>2</v>
      </c>
      <c r="O100" s="19">
        <f>COUNTIFS('Raw Data'!$D:$D,아이템별차트!$C100,'Raw Data'!$A:$A,아이템별차트!$B100,'Raw Data'!$B:$B,아이템별차트!O$2)</f>
        <v>1</v>
      </c>
      <c r="P100" s="10">
        <f t="shared" si="64"/>
        <v>5</v>
      </c>
    </row>
    <row r="101" spans="1:16">
      <c r="A101" s="7">
        <f t="shared" ref="A101" si="96">A99+1</f>
        <v>50</v>
      </c>
      <c r="B101" s="7">
        <v>2022</v>
      </c>
      <c r="C101" s="7" t="str">
        <f>_xlfn.XLOOKUP($A101,'BACK DATA'!$G:$G,'BACK DATA'!$H:$H)</f>
        <v>Infliximab</v>
      </c>
      <c r="D101" s="14">
        <f>COUNTIFS('Raw Data'!$D:$D,아이템별차트!$C101,'Raw Data'!$A:$A,아이템별차트!$B101,'Raw Data'!$B:$B,아이템별차트!D$2)</f>
        <v>0</v>
      </c>
      <c r="E101" s="15">
        <f>COUNTIFS('Raw Data'!$D:$D,아이템별차트!$C101,'Raw Data'!$A:$A,아이템별차트!$B101,'Raw Data'!$B:$B,아이템별차트!E$2)</f>
        <v>0</v>
      </c>
      <c r="F101" s="15">
        <f>COUNTIFS('Raw Data'!$D:$D,아이템별차트!$C101,'Raw Data'!$A:$A,아이템별차트!$B101,'Raw Data'!$B:$B,아이템별차트!F$2)</f>
        <v>0</v>
      </c>
      <c r="G101" s="15">
        <f>COUNTIFS('Raw Data'!$D:$D,아이템별차트!$C101,'Raw Data'!$A:$A,아이템별차트!$B101,'Raw Data'!$B:$B,아이템별차트!G$2)</f>
        <v>0</v>
      </c>
      <c r="H101" s="15">
        <f>COUNTIFS('Raw Data'!$D:$D,아이템별차트!$C101,'Raw Data'!$A:$A,아이템별차트!$B101,'Raw Data'!$B:$B,아이템별차트!H$2)</f>
        <v>0</v>
      </c>
      <c r="I101" s="15">
        <f>COUNTIFS('Raw Data'!$D:$D,아이템별차트!$C101,'Raw Data'!$A:$A,아이템별차트!$B101,'Raw Data'!$B:$B,아이템별차트!I$2)</f>
        <v>0</v>
      </c>
      <c r="J101" s="15">
        <f>COUNTIFS('Raw Data'!$D:$D,아이템별차트!$C101,'Raw Data'!$A:$A,아이템별차트!$B101,'Raw Data'!$B:$B,아이템별차트!J$2)</f>
        <v>0</v>
      </c>
      <c r="K101" s="15">
        <f>COUNTIFS('Raw Data'!$D:$D,아이템별차트!$C101,'Raw Data'!$A:$A,아이템별차트!$B101,'Raw Data'!$B:$B,아이템별차트!K$2)</f>
        <v>2</v>
      </c>
      <c r="L101" s="15">
        <f>COUNTIFS('Raw Data'!$D:$D,아이템별차트!$C101,'Raw Data'!$A:$A,아이템별차트!$B101,'Raw Data'!$B:$B,아이템별차트!L$2)</f>
        <v>0</v>
      </c>
      <c r="M101" s="15">
        <f>COUNTIFS('Raw Data'!$D:$D,아이템별차트!$C101,'Raw Data'!$A:$A,아이템별차트!$B101,'Raw Data'!$B:$B,아이템별차트!M$2)</f>
        <v>0</v>
      </c>
      <c r="N101" s="15">
        <f>COUNTIFS('Raw Data'!$D:$D,아이템별차트!$C101,'Raw Data'!$A:$A,아이템별차트!$B101,'Raw Data'!$B:$B,아이템별차트!N$2)</f>
        <v>0</v>
      </c>
      <c r="O101" s="16">
        <f>COUNTIFS('Raw Data'!$D:$D,아이템별차트!$C101,'Raw Data'!$A:$A,아이템별차트!$B101,'Raw Data'!$B:$B,아이템별차트!O$2)</f>
        <v>0</v>
      </c>
      <c r="P101" s="8">
        <f t="shared" si="64"/>
        <v>2</v>
      </c>
    </row>
    <row r="102" spans="1:16">
      <c r="A102" s="9">
        <f t="shared" ref="A102" si="97">A101</f>
        <v>50</v>
      </c>
      <c r="B102" s="9">
        <v>2023</v>
      </c>
      <c r="C102" s="9" t="str">
        <f>_xlfn.XLOOKUP($A102,'BACK DATA'!$G:$G,'BACK DATA'!$H:$H)</f>
        <v>Infliximab</v>
      </c>
      <c r="D102" s="17">
        <f>COUNTIFS('Raw Data'!$D:$D,아이템별차트!$C102,'Raw Data'!$A:$A,아이템별차트!$B102,'Raw Data'!$B:$B,아이템별차트!D$2)</f>
        <v>0</v>
      </c>
      <c r="E102" s="18">
        <f>COUNTIFS('Raw Data'!$D:$D,아이템별차트!$C102,'Raw Data'!$A:$A,아이템별차트!$B102,'Raw Data'!$B:$B,아이템별차트!E$2)</f>
        <v>0</v>
      </c>
      <c r="F102" s="18">
        <f>COUNTIFS('Raw Data'!$D:$D,아이템별차트!$C102,'Raw Data'!$A:$A,아이템별차트!$B102,'Raw Data'!$B:$B,아이템별차트!F$2)</f>
        <v>2</v>
      </c>
      <c r="G102" s="18">
        <f>COUNTIFS('Raw Data'!$D:$D,아이템별차트!$C102,'Raw Data'!$A:$A,아이템별차트!$B102,'Raw Data'!$B:$B,아이템별차트!G$2)</f>
        <v>0</v>
      </c>
      <c r="H102" s="18">
        <f>COUNTIFS('Raw Data'!$D:$D,아이템별차트!$C102,'Raw Data'!$A:$A,아이템별차트!$B102,'Raw Data'!$B:$B,아이템별차트!H$2)</f>
        <v>1</v>
      </c>
      <c r="I102" s="18">
        <f>COUNTIFS('Raw Data'!$D:$D,아이템별차트!$C102,'Raw Data'!$A:$A,아이템별차트!$B102,'Raw Data'!$B:$B,아이템별차트!I$2)</f>
        <v>1</v>
      </c>
      <c r="J102" s="18">
        <f>COUNTIFS('Raw Data'!$D:$D,아이템별차트!$C102,'Raw Data'!$A:$A,아이템별차트!$B102,'Raw Data'!$B:$B,아이템별차트!J$2)</f>
        <v>1</v>
      </c>
      <c r="K102" s="18">
        <f>COUNTIFS('Raw Data'!$D:$D,아이템별차트!$C102,'Raw Data'!$A:$A,아이템별차트!$B102,'Raw Data'!$B:$B,아이템별차트!K$2)</f>
        <v>0</v>
      </c>
      <c r="L102" s="18">
        <f>COUNTIFS('Raw Data'!$D:$D,아이템별차트!$C102,'Raw Data'!$A:$A,아이템별차트!$B102,'Raw Data'!$B:$B,아이템별차트!L$2)</f>
        <v>1</v>
      </c>
      <c r="M102" s="18">
        <f>COUNTIFS('Raw Data'!$D:$D,아이템별차트!$C102,'Raw Data'!$A:$A,아이템별차트!$B102,'Raw Data'!$B:$B,아이템별차트!M$2)</f>
        <v>0</v>
      </c>
      <c r="N102" s="18">
        <f>COUNTIFS('Raw Data'!$D:$D,아이템별차트!$C102,'Raw Data'!$A:$A,아이템별차트!$B102,'Raw Data'!$B:$B,아이템별차트!N$2)</f>
        <v>0</v>
      </c>
      <c r="O102" s="19">
        <f>COUNTIFS('Raw Data'!$D:$D,아이템별차트!$C102,'Raw Data'!$A:$A,아이템별차트!$B102,'Raw Data'!$B:$B,아이템별차트!O$2)</f>
        <v>1</v>
      </c>
      <c r="P102" s="10">
        <f t="shared" si="64"/>
        <v>7</v>
      </c>
    </row>
    <row r="103" spans="1:16">
      <c r="A103" s="7">
        <f t="shared" ref="A103" si="98">A101+1</f>
        <v>51</v>
      </c>
      <c r="B103" s="7">
        <v>2022</v>
      </c>
      <c r="C103" s="7" t="str">
        <f>_xlfn.XLOOKUP($A103,'BACK DATA'!$G:$G,'BACK DATA'!$H:$H)</f>
        <v>vProgesterone</v>
      </c>
      <c r="D103" s="14">
        <f>COUNTIFS('Raw Data'!$D:$D,아이템별차트!$C103,'Raw Data'!$A:$A,아이템별차트!$B103,'Raw Data'!$B:$B,아이템별차트!D$2)</f>
        <v>0</v>
      </c>
      <c r="E103" s="15">
        <f>COUNTIFS('Raw Data'!$D:$D,아이템별차트!$C103,'Raw Data'!$A:$A,아이템별차트!$B103,'Raw Data'!$B:$B,아이템별차트!E$2)</f>
        <v>0</v>
      </c>
      <c r="F103" s="15">
        <f>COUNTIFS('Raw Data'!$D:$D,아이템별차트!$C103,'Raw Data'!$A:$A,아이템별차트!$B103,'Raw Data'!$B:$B,아이템별차트!F$2)</f>
        <v>1</v>
      </c>
      <c r="G103" s="15">
        <f>COUNTIFS('Raw Data'!$D:$D,아이템별차트!$C103,'Raw Data'!$A:$A,아이템별차트!$B103,'Raw Data'!$B:$B,아이템별차트!G$2)</f>
        <v>1</v>
      </c>
      <c r="H103" s="15">
        <f>COUNTIFS('Raw Data'!$D:$D,아이템별차트!$C103,'Raw Data'!$A:$A,아이템별차트!$B103,'Raw Data'!$B:$B,아이템별차트!H$2)</f>
        <v>0</v>
      </c>
      <c r="I103" s="15">
        <f>COUNTIFS('Raw Data'!$D:$D,아이템별차트!$C103,'Raw Data'!$A:$A,아이템별차트!$B103,'Raw Data'!$B:$B,아이템별차트!I$2)</f>
        <v>0</v>
      </c>
      <c r="J103" s="15">
        <f>COUNTIFS('Raw Data'!$D:$D,아이템별차트!$C103,'Raw Data'!$A:$A,아이템별차트!$B103,'Raw Data'!$B:$B,아이템별차트!J$2)</f>
        <v>0</v>
      </c>
      <c r="K103" s="15">
        <f>COUNTIFS('Raw Data'!$D:$D,아이템별차트!$C103,'Raw Data'!$A:$A,아이템별차트!$B103,'Raw Data'!$B:$B,아이템별차트!K$2)</f>
        <v>0</v>
      </c>
      <c r="L103" s="15">
        <f>COUNTIFS('Raw Data'!$D:$D,아이템별차트!$C103,'Raw Data'!$A:$A,아이템별차트!$B103,'Raw Data'!$B:$B,아이템별차트!L$2)</f>
        <v>0</v>
      </c>
      <c r="M103" s="15">
        <f>COUNTIFS('Raw Data'!$D:$D,아이템별차트!$C103,'Raw Data'!$A:$A,아이템별차트!$B103,'Raw Data'!$B:$B,아이템별차트!M$2)</f>
        <v>0</v>
      </c>
      <c r="N103" s="15">
        <f>COUNTIFS('Raw Data'!$D:$D,아이템별차트!$C103,'Raw Data'!$A:$A,아이템별차트!$B103,'Raw Data'!$B:$B,아이템별차트!N$2)</f>
        <v>0</v>
      </c>
      <c r="O103" s="16">
        <f>COUNTIFS('Raw Data'!$D:$D,아이템별차트!$C103,'Raw Data'!$A:$A,아이템별차트!$B103,'Raw Data'!$B:$B,아이템별차트!O$2)</f>
        <v>0</v>
      </c>
      <c r="P103" s="8">
        <f t="shared" si="64"/>
        <v>2</v>
      </c>
    </row>
    <row r="104" spans="1:16">
      <c r="A104" s="9">
        <f t="shared" ref="A104" si="99">A103</f>
        <v>51</v>
      </c>
      <c r="B104" s="9">
        <v>2023</v>
      </c>
      <c r="C104" s="9" t="str">
        <f>_xlfn.XLOOKUP($A104,'BACK DATA'!$G:$G,'BACK DATA'!$H:$H)</f>
        <v>vProgesterone</v>
      </c>
      <c r="D104" s="17">
        <f>COUNTIFS('Raw Data'!$D:$D,아이템별차트!$C104,'Raw Data'!$A:$A,아이템별차트!$B104,'Raw Data'!$B:$B,아이템별차트!D$2)</f>
        <v>0</v>
      </c>
      <c r="E104" s="18">
        <f>COUNTIFS('Raw Data'!$D:$D,아이템별차트!$C104,'Raw Data'!$A:$A,아이템별차트!$B104,'Raw Data'!$B:$B,아이템별차트!E$2)</f>
        <v>0</v>
      </c>
      <c r="F104" s="18">
        <f>COUNTIFS('Raw Data'!$D:$D,아이템별차트!$C104,'Raw Data'!$A:$A,아이템별차트!$B104,'Raw Data'!$B:$B,아이템별차트!F$2)</f>
        <v>1</v>
      </c>
      <c r="G104" s="18">
        <f>COUNTIFS('Raw Data'!$D:$D,아이템별차트!$C104,'Raw Data'!$A:$A,아이템별차트!$B104,'Raw Data'!$B:$B,아이템별차트!G$2)</f>
        <v>0</v>
      </c>
      <c r="H104" s="18">
        <f>COUNTIFS('Raw Data'!$D:$D,아이템별차트!$C104,'Raw Data'!$A:$A,아이템별차트!$B104,'Raw Data'!$B:$B,아이템별차트!H$2)</f>
        <v>1</v>
      </c>
      <c r="I104" s="18">
        <f>COUNTIFS('Raw Data'!$D:$D,아이템별차트!$C104,'Raw Data'!$A:$A,아이템별차트!$B104,'Raw Data'!$B:$B,아이템별차트!I$2)</f>
        <v>0</v>
      </c>
      <c r="J104" s="18">
        <f>COUNTIFS('Raw Data'!$D:$D,아이템별차트!$C104,'Raw Data'!$A:$A,아이템별차트!$B104,'Raw Data'!$B:$B,아이템별차트!J$2)</f>
        <v>0</v>
      </c>
      <c r="K104" s="18">
        <f>COUNTIFS('Raw Data'!$D:$D,아이템별차트!$C104,'Raw Data'!$A:$A,아이템별차트!$B104,'Raw Data'!$B:$B,아이템별차트!K$2)</f>
        <v>0</v>
      </c>
      <c r="L104" s="18">
        <f>COUNTIFS('Raw Data'!$D:$D,아이템별차트!$C104,'Raw Data'!$A:$A,아이템별차트!$B104,'Raw Data'!$B:$B,아이템별차트!L$2)</f>
        <v>1</v>
      </c>
      <c r="M104" s="18">
        <f>COUNTIFS('Raw Data'!$D:$D,아이템별차트!$C104,'Raw Data'!$A:$A,아이템별차트!$B104,'Raw Data'!$B:$B,아이템별차트!M$2)</f>
        <v>0</v>
      </c>
      <c r="N104" s="18">
        <f>COUNTIFS('Raw Data'!$D:$D,아이템별차트!$C104,'Raw Data'!$A:$A,아이템별차트!$B104,'Raw Data'!$B:$B,아이템별차트!N$2)</f>
        <v>0</v>
      </c>
      <c r="O104" s="19">
        <f>COUNTIFS('Raw Data'!$D:$D,아이템별차트!$C104,'Raw Data'!$A:$A,아이템별차트!$B104,'Raw Data'!$B:$B,아이템별차트!O$2)</f>
        <v>1</v>
      </c>
      <c r="P104" s="10">
        <f t="shared" si="64"/>
        <v>4</v>
      </c>
    </row>
    <row r="105" spans="1:16">
      <c r="A105" s="7">
        <f t="shared" ref="A105" si="100">A103+1</f>
        <v>52</v>
      </c>
      <c r="B105" s="7">
        <v>2022</v>
      </c>
      <c r="C105" s="7" t="str">
        <f>_xlfn.XLOOKUP($A105,'BACK DATA'!$G:$G,'BACK DATA'!$H:$H)</f>
        <v>Cardiac Triple</v>
      </c>
      <c r="D105" s="14">
        <f>COUNTIFS('Raw Data'!$D:$D,아이템별차트!$C105,'Raw Data'!$A:$A,아이템별차트!$B105,'Raw Data'!$B:$B,아이템별차트!D$2)</f>
        <v>0</v>
      </c>
      <c r="E105" s="15">
        <f>COUNTIFS('Raw Data'!$D:$D,아이템별차트!$C105,'Raw Data'!$A:$A,아이템별차트!$B105,'Raw Data'!$B:$B,아이템별차트!E$2)</f>
        <v>0</v>
      </c>
      <c r="F105" s="15">
        <f>COUNTIFS('Raw Data'!$D:$D,아이템별차트!$C105,'Raw Data'!$A:$A,아이템별차트!$B105,'Raw Data'!$B:$B,아이템별차트!F$2)</f>
        <v>0</v>
      </c>
      <c r="G105" s="15">
        <f>COUNTIFS('Raw Data'!$D:$D,아이템별차트!$C105,'Raw Data'!$A:$A,아이템별차트!$B105,'Raw Data'!$B:$B,아이템별차트!G$2)</f>
        <v>1</v>
      </c>
      <c r="H105" s="15">
        <f>COUNTIFS('Raw Data'!$D:$D,아이템별차트!$C105,'Raw Data'!$A:$A,아이템별차트!$B105,'Raw Data'!$B:$B,아이템별차트!H$2)</f>
        <v>0</v>
      </c>
      <c r="I105" s="15">
        <f>COUNTIFS('Raw Data'!$D:$D,아이템별차트!$C105,'Raw Data'!$A:$A,아이템별차트!$B105,'Raw Data'!$B:$B,아이템별차트!I$2)</f>
        <v>0</v>
      </c>
      <c r="J105" s="15">
        <f>COUNTIFS('Raw Data'!$D:$D,아이템별차트!$C105,'Raw Data'!$A:$A,아이템별차트!$B105,'Raw Data'!$B:$B,아이템별차트!J$2)</f>
        <v>0</v>
      </c>
      <c r="K105" s="15">
        <f>COUNTIFS('Raw Data'!$D:$D,아이템별차트!$C105,'Raw Data'!$A:$A,아이템별차트!$B105,'Raw Data'!$B:$B,아이템별차트!K$2)</f>
        <v>0</v>
      </c>
      <c r="L105" s="15">
        <f>COUNTIFS('Raw Data'!$D:$D,아이템별차트!$C105,'Raw Data'!$A:$A,아이템별차트!$B105,'Raw Data'!$B:$B,아이템별차트!L$2)</f>
        <v>0</v>
      </c>
      <c r="M105" s="15">
        <f>COUNTIFS('Raw Data'!$D:$D,아이템별차트!$C105,'Raw Data'!$A:$A,아이템별차트!$B105,'Raw Data'!$B:$B,아이템별차트!M$2)</f>
        <v>0</v>
      </c>
      <c r="N105" s="15">
        <f>COUNTIFS('Raw Data'!$D:$D,아이템별차트!$C105,'Raw Data'!$A:$A,아이템별차트!$B105,'Raw Data'!$B:$B,아이템별차트!N$2)</f>
        <v>0</v>
      </c>
      <c r="O105" s="16">
        <f>COUNTIFS('Raw Data'!$D:$D,아이템별차트!$C105,'Raw Data'!$A:$A,아이템별차트!$B105,'Raw Data'!$B:$B,아이템별차트!O$2)</f>
        <v>1</v>
      </c>
      <c r="P105" s="8">
        <f t="shared" si="64"/>
        <v>2</v>
      </c>
    </row>
    <row r="106" spans="1:16">
      <c r="A106" s="9">
        <f t="shared" ref="A106" si="101">A105</f>
        <v>52</v>
      </c>
      <c r="B106" s="9">
        <v>2023</v>
      </c>
      <c r="C106" s="9" t="str">
        <f>_xlfn.XLOOKUP($A106,'BACK DATA'!$G:$G,'BACK DATA'!$H:$H)</f>
        <v>Cardiac Triple</v>
      </c>
      <c r="D106" s="17">
        <f>COUNTIFS('Raw Data'!$D:$D,아이템별차트!$C106,'Raw Data'!$A:$A,아이템별차트!$B106,'Raw Data'!$B:$B,아이템별차트!D$2)</f>
        <v>1</v>
      </c>
      <c r="E106" s="18">
        <f>COUNTIFS('Raw Data'!$D:$D,아이템별차트!$C106,'Raw Data'!$A:$A,아이템별차트!$B106,'Raw Data'!$B:$B,아이템별차트!E$2)</f>
        <v>0</v>
      </c>
      <c r="F106" s="18">
        <f>COUNTIFS('Raw Data'!$D:$D,아이템별차트!$C106,'Raw Data'!$A:$A,아이템별차트!$B106,'Raw Data'!$B:$B,아이템별차트!F$2)</f>
        <v>0</v>
      </c>
      <c r="G106" s="18">
        <f>COUNTIFS('Raw Data'!$D:$D,아이템별차트!$C106,'Raw Data'!$A:$A,아이템별차트!$B106,'Raw Data'!$B:$B,아이템별차트!G$2)</f>
        <v>0</v>
      </c>
      <c r="H106" s="18">
        <f>COUNTIFS('Raw Data'!$D:$D,아이템별차트!$C106,'Raw Data'!$A:$A,아이템별차트!$B106,'Raw Data'!$B:$B,아이템별차트!H$2)</f>
        <v>2</v>
      </c>
      <c r="I106" s="18">
        <f>COUNTIFS('Raw Data'!$D:$D,아이템별차트!$C106,'Raw Data'!$A:$A,아이템별차트!$B106,'Raw Data'!$B:$B,아이템별차트!I$2)</f>
        <v>0</v>
      </c>
      <c r="J106" s="18">
        <f>COUNTIFS('Raw Data'!$D:$D,아이템별차트!$C106,'Raw Data'!$A:$A,아이템별차트!$B106,'Raw Data'!$B:$B,아이템별차트!J$2)</f>
        <v>2</v>
      </c>
      <c r="K106" s="18">
        <f>COUNTIFS('Raw Data'!$D:$D,아이템별차트!$C106,'Raw Data'!$A:$A,아이템별차트!$B106,'Raw Data'!$B:$B,아이템별차트!K$2)</f>
        <v>1</v>
      </c>
      <c r="L106" s="18">
        <f>COUNTIFS('Raw Data'!$D:$D,아이템별차트!$C106,'Raw Data'!$A:$A,아이템별차트!$B106,'Raw Data'!$B:$B,아이템별차트!L$2)</f>
        <v>0</v>
      </c>
      <c r="M106" s="18">
        <f>COUNTIFS('Raw Data'!$D:$D,아이템별차트!$C106,'Raw Data'!$A:$A,아이템별차트!$B106,'Raw Data'!$B:$B,아이템별차트!M$2)</f>
        <v>5</v>
      </c>
      <c r="N106" s="18">
        <f>COUNTIFS('Raw Data'!$D:$D,아이템별차트!$C106,'Raw Data'!$A:$A,아이템별차트!$B106,'Raw Data'!$B:$B,아이템별차트!N$2)</f>
        <v>1</v>
      </c>
      <c r="O106" s="19">
        <f>COUNTIFS('Raw Data'!$D:$D,아이템별차트!$C106,'Raw Data'!$A:$A,아이템별차트!$B106,'Raw Data'!$B:$B,아이템별차트!O$2)</f>
        <v>0</v>
      </c>
      <c r="P106" s="10">
        <f t="shared" si="64"/>
        <v>12</v>
      </c>
    </row>
    <row r="107" spans="1:16">
      <c r="A107" s="7">
        <f t="shared" ref="A107" si="102">A105+1</f>
        <v>53</v>
      </c>
      <c r="B107" s="7">
        <v>2022</v>
      </c>
      <c r="C107" s="7" t="str">
        <f>_xlfn.XLOOKUP($A107,'BACK DATA'!$G:$G,'BACK DATA'!$H:$H)</f>
        <v>LDL cholesterol</v>
      </c>
      <c r="D107" s="14">
        <f>COUNTIFS('Raw Data'!$D:$D,아이템별차트!$C107,'Raw Data'!$A:$A,아이템별차트!$B107,'Raw Data'!$B:$B,아이템별차트!D$2)</f>
        <v>0</v>
      </c>
      <c r="E107" s="15">
        <f>COUNTIFS('Raw Data'!$D:$D,아이템별차트!$C107,'Raw Data'!$A:$A,아이템별차트!$B107,'Raw Data'!$B:$B,아이템별차트!E$2)</f>
        <v>0</v>
      </c>
      <c r="F107" s="15">
        <f>COUNTIFS('Raw Data'!$D:$D,아이템별차트!$C107,'Raw Data'!$A:$A,아이템별차트!$B107,'Raw Data'!$B:$B,아이템별차트!F$2)</f>
        <v>0</v>
      </c>
      <c r="G107" s="15">
        <f>COUNTIFS('Raw Data'!$D:$D,아이템별차트!$C107,'Raw Data'!$A:$A,아이템별차트!$B107,'Raw Data'!$B:$B,아이템별차트!G$2)</f>
        <v>0</v>
      </c>
      <c r="H107" s="15">
        <f>COUNTIFS('Raw Data'!$D:$D,아이템별차트!$C107,'Raw Data'!$A:$A,아이템별차트!$B107,'Raw Data'!$B:$B,아이템별차트!H$2)</f>
        <v>0</v>
      </c>
      <c r="I107" s="15">
        <f>COUNTIFS('Raw Data'!$D:$D,아이템별차트!$C107,'Raw Data'!$A:$A,아이템별차트!$B107,'Raw Data'!$B:$B,아이템별차트!I$2)</f>
        <v>0</v>
      </c>
      <c r="J107" s="15">
        <f>COUNTIFS('Raw Data'!$D:$D,아이템별차트!$C107,'Raw Data'!$A:$A,아이템별차트!$B107,'Raw Data'!$B:$B,아이템별차트!J$2)</f>
        <v>0</v>
      </c>
      <c r="K107" s="15">
        <f>COUNTIFS('Raw Data'!$D:$D,아이템별차트!$C107,'Raw Data'!$A:$A,아이템별차트!$B107,'Raw Data'!$B:$B,아이템별차트!K$2)</f>
        <v>0</v>
      </c>
      <c r="L107" s="15">
        <f>COUNTIFS('Raw Data'!$D:$D,아이템별차트!$C107,'Raw Data'!$A:$A,아이템별차트!$B107,'Raw Data'!$B:$B,아이템별차트!L$2)</f>
        <v>0</v>
      </c>
      <c r="M107" s="15">
        <f>COUNTIFS('Raw Data'!$D:$D,아이템별차트!$C107,'Raw Data'!$A:$A,아이템별차트!$B107,'Raw Data'!$B:$B,아이템별차트!M$2)</f>
        <v>1</v>
      </c>
      <c r="N107" s="15">
        <f>COUNTIFS('Raw Data'!$D:$D,아이템별차트!$C107,'Raw Data'!$A:$A,아이템별차트!$B107,'Raw Data'!$B:$B,아이템별차트!N$2)</f>
        <v>0</v>
      </c>
      <c r="O107" s="16">
        <f>COUNTIFS('Raw Data'!$D:$D,아이템별차트!$C107,'Raw Data'!$A:$A,아이템별차트!$B107,'Raw Data'!$B:$B,아이템별차트!O$2)</f>
        <v>0</v>
      </c>
      <c r="P107" s="8">
        <f t="shared" si="64"/>
        <v>1</v>
      </c>
    </row>
    <row r="108" spans="1:16">
      <c r="A108" s="9">
        <f t="shared" ref="A108" si="103">A107</f>
        <v>53</v>
      </c>
      <c r="B108" s="9">
        <v>2023</v>
      </c>
      <c r="C108" s="9" t="str">
        <f>_xlfn.XLOOKUP($A108,'BACK DATA'!$G:$G,'BACK DATA'!$H:$H)</f>
        <v>LDL cholesterol</v>
      </c>
      <c r="D108" s="17">
        <f>COUNTIFS('Raw Data'!$D:$D,아이템별차트!$C108,'Raw Data'!$A:$A,아이템별차트!$B108,'Raw Data'!$B:$B,아이템별차트!D$2)</f>
        <v>0</v>
      </c>
      <c r="E108" s="18">
        <f>COUNTIFS('Raw Data'!$D:$D,아이템별차트!$C108,'Raw Data'!$A:$A,아이템별차트!$B108,'Raw Data'!$B:$B,아이템별차트!E$2)</f>
        <v>0</v>
      </c>
      <c r="F108" s="18">
        <f>COUNTIFS('Raw Data'!$D:$D,아이템별차트!$C108,'Raw Data'!$A:$A,아이템별차트!$B108,'Raw Data'!$B:$B,아이템별차트!F$2)</f>
        <v>0</v>
      </c>
      <c r="G108" s="18">
        <f>COUNTIFS('Raw Data'!$D:$D,아이템별차트!$C108,'Raw Data'!$A:$A,아이템별차트!$B108,'Raw Data'!$B:$B,아이템별차트!G$2)</f>
        <v>0</v>
      </c>
      <c r="H108" s="18">
        <f>COUNTIFS('Raw Data'!$D:$D,아이템별차트!$C108,'Raw Data'!$A:$A,아이템별차트!$B108,'Raw Data'!$B:$B,아이템별차트!H$2)</f>
        <v>0</v>
      </c>
      <c r="I108" s="18">
        <f>COUNTIFS('Raw Data'!$D:$D,아이템별차트!$C108,'Raw Data'!$A:$A,아이템별차트!$B108,'Raw Data'!$B:$B,아이템별차트!I$2)</f>
        <v>0</v>
      </c>
      <c r="J108" s="18">
        <f>COUNTIFS('Raw Data'!$D:$D,아이템별차트!$C108,'Raw Data'!$A:$A,아이템별차트!$B108,'Raw Data'!$B:$B,아이템별차트!J$2)</f>
        <v>1</v>
      </c>
      <c r="K108" s="18">
        <f>COUNTIFS('Raw Data'!$D:$D,아이템별차트!$C108,'Raw Data'!$A:$A,아이템별차트!$B108,'Raw Data'!$B:$B,아이템별차트!K$2)</f>
        <v>0</v>
      </c>
      <c r="L108" s="18">
        <f>COUNTIFS('Raw Data'!$D:$D,아이템별차트!$C108,'Raw Data'!$A:$A,아이템별차트!$B108,'Raw Data'!$B:$B,아이템별차트!L$2)</f>
        <v>1</v>
      </c>
      <c r="M108" s="18">
        <f>COUNTIFS('Raw Data'!$D:$D,아이템별차트!$C108,'Raw Data'!$A:$A,아이템별차트!$B108,'Raw Data'!$B:$B,아이템별차트!M$2)</f>
        <v>0</v>
      </c>
      <c r="N108" s="18">
        <f>COUNTIFS('Raw Data'!$D:$D,아이템별차트!$C108,'Raw Data'!$A:$A,아이템별차트!$B108,'Raw Data'!$B:$B,아이템별차트!N$2)</f>
        <v>0</v>
      </c>
      <c r="O108" s="19">
        <f>COUNTIFS('Raw Data'!$D:$D,아이템별차트!$C108,'Raw Data'!$A:$A,아이템별차트!$B108,'Raw Data'!$B:$B,아이템별차트!O$2)</f>
        <v>0</v>
      </c>
      <c r="P108" s="10">
        <f t="shared" si="64"/>
        <v>2</v>
      </c>
    </row>
    <row r="109" spans="1:16">
      <c r="A109" s="7">
        <f t="shared" ref="A109" si="104">A107+1</f>
        <v>54</v>
      </c>
      <c r="B109" s="7">
        <v>2022</v>
      </c>
      <c r="C109" s="7" t="str">
        <f>_xlfn.XLOOKUP($A109,'BACK DATA'!$G:$G,'BACK DATA'!$H:$H)</f>
        <v>SDMA</v>
      </c>
      <c r="D109" s="14">
        <f>COUNTIFS('Raw Data'!$D:$D,아이템별차트!$C109,'Raw Data'!$A:$A,아이템별차트!$B109,'Raw Data'!$B:$B,아이템별차트!D$2)</f>
        <v>0</v>
      </c>
      <c r="E109" s="15">
        <f>COUNTIFS('Raw Data'!$D:$D,아이템별차트!$C109,'Raw Data'!$A:$A,아이템별차트!$B109,'Raw Data'!$B:$B,아이템별차트!E$2)</f>
        <v>0</v>
      </c>
      <c r="F109" s="15">
        <f>COUNTIFS('Raw Data'!$D:$D,아이템별차트!$C109,'Raw Data'!$A:$A,아이템별차트!$B109,'Raw Data'!$B:$B,아이템별차트!F$2)</f>
        <v>0</v>
      </c>
      <c r="G109" s="15">
        <f>COUNTIFS('Raw Data'!$D:$D,아이템별차트!$C109,'Raw Data'!$A:$A,아이템별차트!$B109,'Raw Data'!$B:$B,아이템별차트!G$2)</f>
        <v>0</v>
      </c>
      <c r="H109" s="15">
        <f>COUNTIFS('Raw Data'!$D:$D,아이템별차트!$C109,'Raw Data'!$A:$A,아이템별차트!$B109,'Raw Data'!$B:$B,아이템별차트!H$2)</f>
        <v>0</v>
      </c>
      <c r="I109" s="15">
        <f>COUNTIFS('Raw Data'!$D:$D,아이템별차트!$C109,'Raw Data'!$A:$A,아이템별차트!$B109,'Raw Data'!$B:$B,아이템별차트!I$2)</f>
        <v>0</v>
      </c>
      <c r="J109" s="15">
        <f>COUNTIFS('Raw Data'!$D:$D,아이템별차트!$C109,'Raw Data'!$A:$A,아이템별차트!$B109,'Raw Data'!$B:$B,아이템별차트!J$2)</f>
        <v>0</v>
      </c>
      <c r="K109" s="15">
        <f>COUNTIFS('Raw Data'!$D:$D,아이템별차트!$C109,'Raw Data'!$A:$A,아이템별차트!$B109,'Raw Data'!$B:$B,아이템별차트!K$2)</f>
        <v>0</v>
      </c>
      <c r="L109" s="15">
        <f>COUNTIFS('Raw Data'!$D:$D,아이템별차트!$C109,'Raw Data'!$A:$A,아이템별차트!$B109,'Raw Data'!$B:$B,아이템별차트!L$2)</f>
        <v>0</v>
      </c>
      <c r="M109" s="15">
        <f>COUNTIFS('Raw Data'!$D:$D,아이템별차트!$C109,'Raw Data'!$A:$A,아이템별차트!$B109,'Raw Data'!$B:$B,아이템별차트!M$2)</f>
        <v>0</v>
      </c>
      <c r="N109" s="15">
        <f>COUNTIFS('Raw Data'!$D:$D,아이템별차트!$C109,'Raw Data'!$A:$A,아이템별차트!$B109,'Raw Data'!$B:$B,아이템별차트!N$2)</f>
        <v>0</v>
      </c>
      <c r="O109" s="16">
        <f>COUNTIFS('Raw Data'!$D:$D,아이템별차트!$C109,'Raw Data'!$A:$A,아이템별차트!$B109,'Raw Data'!$B:$B,아이템별차트!O$2)</f>
        <v>0</v>
      </c>
      <c r="P109" s="8">
        <f t="shared" si="64"/>
        <v>0</v>
      </c>
    </row>
    <row r="110" spans="1:16">
      <c r="A110" s="9">
        <f t="shared" ref="A110" si="105">A109</f>
        <v>54</v>
      </c>
      <c r="B110" s="9">
        <v>2023</v>
      </c>
      <c r="C110" s="9" t="str">
        <f>_xlfn.XLOOKUP($A110,'BACK DATA'!$G:$G,'BACK DATA'!$H:$H)</f>
        <v>SDMA</v>
      </c>
      <c r="D110" s="17">
        <f>COUNTIFS('Raw Data'!$D:$D,아이템별차트!$C110,'Raw Data'!$A:$A,아이템별차트!$B110,'Raw Data'!$B:$B,아이템별차트!D$2)</f>
        <v>0</v>
      </c>
      <c r="E110" s="18">
        <f>COUNTIFS('Raw Data'!$D:$D,아이템별차트!$C110,'Raw Data'!$A:$A,아이템별차트!$B110,'Raw Data'!$B:$B,아이템별차트!E$2)</f>
        <v>0</v>
      </c>
      <c r="F110" s="18">
        <f>COUNTIFS('Raw Data'!$D:$D,아이템별차트!$C110,'Raw Data'!$A:$A,아이템별차트!$B110,'Raw Data'!$B:$B,아이템별차트!F$2)</f>
        <v>0</v>
      </c>
      <c r="G110" s="18">
        <f>COUNTIFS('Raw Data'!$D:$D,아이템별차트!$C110,'Raw Data'!$A:$A,아이템별차트!$B110,'Raw Data'!$B:$B,아이템별차트!G$2)</f>
        <v>0</v>
      </c>
      <c r="H110" s="18">
        <f>COUNTIFS('Raw Data'!$D:$D,아이템별차트!$C110,'Raw Data'!$A:$A,아이템별차트!$B110,'Raw Data'!$B:$B,아이템별차트!H$2)</f>
        <v>0</v>
      </c>
      <c r="I110" s="18">
        <f>COUNTIFS('Raw Data'!$D:$D,아이템별차트!$C110,'Raw Data'!$A:$A,아이템별차트!$B110,'Raw Data'!$B:$B,아이템별차트!I$2)</f>
        <v>0</v>
      </c>
      <c r="J110" s="18">
        <f>COUNTIFS('Raw Data'!$D:$D,아이템별차트!$C110,'Raw Data'!$A:$A,아이템별차트!$B110,'Raw Data'!$B:$B,아이템별차트!J$2)</f>
        <v>0</v>
      </c>
      <c r="K110" s="18">
        <f>COUNTIFS('Raw Data'!$D:$D,아이템별차트!$C110,'Raw Data'!$A:$A,아이템별차트!$B110,'Raw Data'!$B:$B,아이템별차트!K$2)</f>
        <v>1</v>
      </c>
      <c r="L110" s="18">
        <f>COUNTIFS('Raw Data'!$D:$D,아이템별차트!$C110,'Raw Data'!$A:$A,아이템별차트!$B110,'Raw Data'!$B:$B,아이템별차트!L$2)</f>
        <v>0</v>
      </c>
      <c r="M110" s="18">
        <f>COUNTIFS('Raw Data'!$D:$D,아이템별차트!$C110,'Raw Data'!$A:$A,아이템별차트!$B110,'Raw Data'!$B:$B,아이템별차트!M$2)</f>
        <v>0</v>
      </c>
      <c r="N110" s="18">
        <f>COUNTIFS('Raw Data'!$D:$D,아이템별차트!$C110,'Raw Data'!$A:$A,아이템별차트!$B110,'Raw Data'!$B:$B,아이템별차트!N$2)</f>
        <v>0</v>
      </c>
      <c r="O110" s="19">
        <f>COUNTIFS('Raw Data'!$D:$D,아이템별차트!$C110,'Raw Data'!$A:$A,아이템별차트!$B110,'Raw Data'!$B:$B,아이템별차트!O$2)</f>
        <v>1</v>
      </c>
      <c r="P110" s="10">
        <f t="shared" si="64"/>
        <v>2</v>
      </c>
    </row>
    <row r="111" spans="1:16">
      <c r="A111" s="7">
        <f t="shared" ref="A111" si="106">A109+1</f>
        <v>55</v>
      </c>
      <c r="B111" s="7">
        <v>2022</v>
      </c>
      <c r="C111" s="7" t="str">
        <f>_xlfn.XLOOKUP($A111,'BACK DATA'!$G:$G,'BACK DATA'!$H:$H)</f>
        <v>Feline 3D</v>
      </c>
      <c r="D111" s="14">
        <f>COUNTIFS('Raw Data'!$D:$D,아이템별차트!$C111,'Raw Data'!$A:$A,아이템별차트!$B111,'Raw Data'!$B:$B,아이템별차트!D$2)</f>
        <v>0</v>
      </c>
      <c r="E111" s="15">
        <f>COUNTIFS('Raw Data'!$D:$D,아이템별차트!$C111,'Raw Data'!$A:$A,아이템별차트!$B111,'Raw Data'!$B:$B,아이템별차트!E$2)</f>
        <v>0</v>
      </c>
      <c r="F111" s="15">
        <f>COUNTIFS('Raw Data'!$D:$D,아이템별차트!$C111,'Raw Data'!$A:$A,아이템별차트!$B111,'Raw Data'!$B:$B,아이템별차트!F$2)</f>
        <v>0</v>
      </c>
      <c r="G111" s="15">
        <f>COUNTIFS('Raw Data'!$D:$D,아이템별차트!$C111,'Raw Data'!$A:$A,아이템별차트!$B111,'Raw Data'!$B:$B,아이템별차트!G$2)</f>
        <v>0</v>
      </c>
      <c r="H111" s="15">
        <f>COUNTIFS('Raw Data'!$D:$D,아이템별차트!$C111,'Raw Data'!$A:$A,아이템별차트!$B111,'Raw Data'!$B:$B,아이템별차트!H$2)</f>
        <v>0</v>
      </c>
      <c r="I111" s="15">
        <f>COUNTIFS('Raw Data'!$D:$D,아이템별차트!$C111,'Raw Data'!$A:$A,아이템별차트!$B111,'Raw Data'!$B:$B,아이템별차트!I$2)</f>
        <v>0</v>
      </c>
      <c r="J111" s="15">
        <f>COUNTIFS('Raw Data'!$D:$D,아이템별차트!$C111,'Raw Data'!$A:$A,아이템별차트!$B111,'Raw Data'!$B:$B,아이템별차트!J$2)</f>
        <v>0</v>
      </c>
      <c r="K111" s="15">
        <f>COUNTIFS('Raw Data'!$D:$D,아이템별차트!$C111,'Raw Data'!$A:$A,아이템별차트!$B111,'Raw Data'!$B:$B,아이템별차트!K$2)</f>
        <v>0</v>
      </c>
      <c r="L111" s="15">
        <f>COUNTIFS('Raw Data'!$D:$D,아이템별차트!$C111,'Raw Data'!$A:$A,아이템별차트!$B111,'Raw Data'!$B:$B,아이템별차트!L$2)</f>
        <v>0</v>
      </c>
      <c r="M111" s="15">
        <f>COUNTIFS('Raw Data'!$D:$D,아이템별차트!$C111,'Raw Data'!$A:$A,아이템별차트!$B111,'Raw Data'!$B:$B,아이템별차트!M$2)</f>
        <v>0</v>
      </c>
      <c r="N111" s="15">
        <f>COUNTIFS('Raw Data'!$D:$D,아이템별차트!$C111,'Raw Data'!$A:$A,아이템별차트!$B111,'Raw Data'!$B:$B,아이템별차트!N$2)</f>
        <v>0</v>
      </c>
      <c r="O111" s="16">
        <f>COUNTIFS('Raw Data'!$D:$D,아이템별차트!$C111,'Raw Data'!$A:$A,아이템별차트!$B111,'Raw Data'!$B:$B,아이템별차트!O$2)</f>
        <v>0</v>
      </c>
      <c r="P111" s="8">
        <f t="shared" si="64"/>
        <v>0</v>
      </c>
    </row>
    <row r="112" spans="1:16">
      <c r="A112" s="9">
        <f t="shared" ref="A112" si="107">A111</f>
        <v>55</v>
      </c>
      <c r="B112" s="9">
        <v>2023</v>
      </c>
      <c r="C112" s="9" t="str">
        <f>_xlfn.XLOOKUP($A112,'BACK DATA'!$G:$G,'BACK DATA'!$H:$H)</f>
        <v>Feline 3D</v>
      </c>
      <c r="D112" s="17">
        <f>COUNTIFS('Raw Data'!$D:$D,아이템별차트!$C112,'Raw Data'!$A:$A,아이템별차트!$B112,'Raw Data'!$B:$B,아이템별차트!D$2)</f>
        <v>0</v>
      </c>
      <c r="E112" s="18">
        <f>COUNTIFS('Raw Data'!$D:$D,아이템별차트!$C112,'Raw Data'!$A:$A,아이템별차트!$B112,'Raw Data'!$B:$B,아이템별차트!E$2)</f>
        <v>0</v>
      </c>
      <c r="F112" s="18">
        <f>COUNTIFS('Raw Data'!$D:$D,아이템별차트!$C112,'Raw Data'!$A:$A,아이템별차트!$B112,'Raw Data'!$B:$B,아이템별차트!F$2)</f>
        <v>0</v>
      </c>
      <c r="G112" s="18">
        <f>COUNTIFS('Raw Data'!$D:$D,아이템별차트!$C112,'Raw Data'!$A:$A,아이템별차트!$B112,'Raw Data'!$B:$B,아이템별차트!G$2)</f>
        <v>0</v>
      </c>
      <c r="H112" s="18">
        <f>COUNTIFS('Raw Data'!$D:$D,아이템별차트!$C112,'Raw Data'!$A:$A,아이템별차트!$B112,'Raw Data'!$B:$B,아이템별차트!H$2)</f>
        <v>0</v>
      </c>
      <c r="I112" s="18">
        <f>COUNTIFS('Raw Data'!$D:$D,아이템별차트!$C112,'Raw Data'!$A:$A,아이템별차트!$B112,'Raw Data'!$B:$B,아이템별차트!I$2)</f>
        <v>0</v>
      </c>
      <c r="J112" s="18">
        <f>COUNTIFS('Raw Data'!$D:$D,아이템별차트!$C112,'Raw Data'!$A:$A,아이템별차트!$B112,'Raw Data'!$B:$B,아이템별차트!J$2)</f>
        <v>0</v>
      </c>
      <c r="K112" s="18">
        <f>COUNTIFS('Raw Data'!$D:$D,아이템별차트!$C112,'Raw Data'!$A:$A,아이템별차트!$B112,'Raw Data'!$B:$B,아이템별차트!K$2)</f>
        <v>0</v>
      </c>
      <c r="L112" s="18">
        <f>COUNTIFS('Raw Data'!$D:$D,아이템별차트!$C112,'Raw Data'!$A:$A,아이템별차트!$B112,'Raw Data'!$B:$B,아이템별차트!L$2)</f>
        <v>1</v>
      </c>
      <c r="M112" s="18">
        <f>COUNTIFS('Raw Data'!$D:$D,아이템별차트!$C112,'Raw Data'!$A:$A,아이템별차트!$B112,'Raw Data'!$B:$B,아이템별차트!M$2)</f>
        <v>0</v>
      </c>
      <c r="N112" s="18">
        <f>COUNTIFS('Raw Data'!$D:$D,아이템별차트!$C112,'Raw Data'!$A:$A,아이템별차트!$B112,'Raw Data'!$B:$B,아이템별차트!N$2)</f>
        <v>0</v>
      </c>
      <c r="O112" s="19">
        <f>COUNTIFS('Raw Data'!$D:$D,아이템별차트!$C112,'Raw Data'!$A:$A,아이템별차트!$B112,'Raw Data'!$B:$B,아이템별차트!O$2)</f>
        <v>0</v>
      </c>
      <c r="P112" s="10">
        <f t="shared" si="64"/>
        <v>1</v>
      </c>
    </row>
    <row r="113" spans="1:16">
      <c r="A113" s="7">
        <f t="shared" ref="A113" si="108">A111+1</f>
        <v>56</v>
      </c>
      <c r="B113" s="7">
        <v>2022</v>
      </c>
      <c r="C113" s="7" t="str">
        <f>_xlfn.XLOOKUP($A113,'BACK DATA'!$G:$G,'BACK DATA'!$H:$H)</f>
        <v>System check cartridge</v>
      </c>
      <c r="D113" s="14">
        <f>COUNTIFS('Raw Data'!$D:$D,아이템별차트!$C113,'Raw Data'!$A:$A,아이템별차트!$B113,'Raw Data'!$B:$B,아이템별차트!D$2)</f>
        <v>0</v>
      </c>
      <c r="E113" s="15">
        <f>COUNTIFS('Raw Data'!$D:$D,아이템별차트!$C113,'Raw Data'!$A:$A,아이템별차트!$B113,'Raw Data'!$B:$B,아이템별차트!E$2)</f>
        <v>0</v>
      </c>
      <c r="F113" s="15">
        <f>COUNTIFS('Raw Data'!$D:$D,아이템별차트!$C113,'Raw Data'!$A:$A,아이템별차트!$B113,'Raw Data'!$B:$B,아이템별차트!F$2)</f>
        <v>0</v>
      </c>
      <c r="G113" s="15">
        <f>COUNTIFS('Raw Data'!$D:$D,아이템별차트!$C113,'Raw Data'!$A:$A,아이템별차트!$B113,'Raw Data'!$B:$B,아이템별차트!G$2)</f>
        <v>0</v>
      </c>
      <c r="H113" s="15">
        <f>COUNTIFS('Raw Data'!$D:$D,아이템별차트!$C113,'Raw Data'!$A:$A,아이템별차트!$B113,'Raw Data'!$B:$B,아이템별차트!H$2)</f>
        <v>0</v>
      </c>
      <c r="I113" s="15">
        <f>COUNTIFS('Raw Data'!$D:$D,아이템별차트!$C113,'Raw Data'!$A:$A,아이템별차트!$B113,'Raw Data'!$B:$B,아이템별차트!I$2)</f>
        <v>0</v>
      </c>
      <c r="J113" s="15">
        <f>COUNTIFS('Raw Data'!$D:$D,아이템별차트!$C113,'Raw Data'!$A:$A,아이템별차트!$B113,'Raw Data'!$B:$B,아이템별차트!J$2)</f>
        <v>0</v>
      </c>
      <c r="K113" s="15">
        <f>COUNTIFS('Raw Data'!$D:$D,아이템별차트!$C113,'Raw Data'!$A:$A,아이템별차트!$B113,'Raw Data'!$B:$B,아이템별차트!K$2)</f>
        <v>0</v>
      </c>
      <c r="L113" s="15">
        <f>COUNTIFS('Raw Data'!$D:$D,아이템별차트!$C113,'Raw Data'!$A:$A,아이템별차트!$B113,'Raw Data'!$B:$B,아이템별차트!L$2)</f>
        <v>0</v>
      </c>
      <c r="M113" s="15">
        <f>COUNTIFS('Raw Data'!$D:$D,아이템별차트!$C113,'Raw Data'!$A:$A,아이템별차트!$B113,'Raw Data'!$B:$B,아이템별차트!M$2)</f>
        <v>0</v>
      </c>
      <c r="N113" s="15">
        <f>COUNTIFS('Raw Data'!$D:$D,아이템별차트!$C113,'Raw Data'!$A:$A,아이템별차트!$B113,'Raw Data'!$B:$B,아이템별차트!N$2)</f>
        <v>0</v>
      </c>
      <c r="O113" s="16">
        <f>COUNTIFS('Raw Data'!$D:$D,아이템별차트!$C113,'Raw Data'!$A:$A,아이템별차트!$B113,'Raw Data'!$B:$B,아이템별차트!O$2)</f>
        <v>0</v>
      </c>
      <c r="P113" s="8">
        <f t="shared" si="64"/>
        <v>0</v>
      </c>
    </row>
    <row r="114" spans="1:16">
      <c r="A114" s="9">
        <f t="shared" ref="A114" si="109">A113</f>
        <v>56</v>
      </c>
      <c r="B114" s="9">
        <v>2023</v>
      </c>
      <c r="C114" s="9" t="str">
        <f>_xlfn.XLOOKUP($A114,'BACK DATA'!$G:$G,'BACK DATA'!$H:$H)</f>
        <v>System check cartridge</v>
      </c>
      <c r="D114" s="17">
        <f>COUNTIFS('Raw Data'!$D:$D,아이템별차트!$C114,'Raw Data'!$A:$A,아이템별차트!$B114,'Raw Data'!$B:$B,아이템별차트!D$2)</f>
        <v>0</v>
      </c>
      <c r="E114" s="18">
        <f>COUNTIFS('Raw Data'!$D:$D,아이템별차트!$C114,'Raw Data'!$A:$A,아이템별차트!$B114,'Raw Data'!$B:$B,아이템별차트!E$2)</f>
        <v>0</v>
      </c>
      <c r="F114" s="18">
        <f>COUNTIFS('Raw Data'!$D:$D,아이템별차트!$C114,'Raw Data'!$A:$A,아이템별차트!$B114,'Raw Data'!$B:$B,아이템별차트!F$2)</f>
        <v>0</v>
      </c>
      <c r="G114" s="18">
        <f>COUNTIFS('Raw Data'!$D:$D,아이템별차트!$C114,'Raw Data'!$A:$A,아이템별차트!$B114,'Raw Data'!$B:$B,아이템별차트!G$2)</f>
        <v>0</v>
      </c>
      <c r="H114" s="18">
        <f>COUNTIFS('Raw Data'!$D:$D,아이템별차트!$C114,'Raw Data'!$A:$A,아이템별차트!$B114,'Raw Data'!$B:$B,아이템별차트!H$2)</f>
        <v>0</v>
      </c>
      <c r="I114" s="18">
        <f>COUNTIFS('Raw Data'!$D:$D,아이템별차트!$C114,'Raw Data'!$A:$A,아이템별차트!$B114,'Raw Data'!$B:$B,아이템별차트!I$2)</f>
        <v>1</v>
      </c>
      <c r="J114" s="18">
        <f>COUNTIFS('Raw Data'!$D:$D,아이템별차트!$C114,'Raw Data'!$A:$A,아이템별차트!$B114,'Raw Data'!$B:$B,아이템별차트!J$2)</f>
        <v>0</v>
      </c>
      <c r="K114" s="18">
        <f>COUNTIFS('Raw Data'!$D:$D,아이템별차트!$C114,'Raw Data'!$A:$A,아이템별차트!$B114,'Raw Data'!$B:$B,아이템별차트!K$2)</f>
        <v>0</v>
      </c>
      <c r="L114" s="18">
        <f>COUNTIFS('Raw Data'!$D:$D,아이템별차트!$C114,'Raw Data'!$A:$A,아이템별차트!$B114,'Raw Data'!$B:$B,아이템별차트!L$2)</f>
        <v>1</v>
      </c>
      <c r="M114" s="18">
        <f>COUNTIFS('Raw Data'!$D:$D,아이템별차트!$C114,'Raw Data'!$A:$A,아이템별차트!$B114,'Raw Data'!$B:$B,아이템별차트!M$2)</f>
        <v>0</v>
      </c>
      <c r="N114" s="18">
        <f>COUNTIFS('Raw Data'!$D:$D,아이템별차트!$C114,'Raw Data'!$A:$A,아이템별차트!$B114,'Raw Data'!$B:$B,아이템별차트!N$2)</f>
        <v>0</v>
      </c>
      <c r="O114" s="19">
        <f>COUNTIFS('Raw Data'!$D:$D,아이템별차트!$C114,'Raw Data'!$A:$A,아이템별차트!$B114,'Raw Data'!$B:$B,아이템별차트!O$2)</f>
        <v>0</v>
      </c>
      <c r="P114" s="10">
        <f t="shared" si="64"/>
        <v>2</v>
      </c>
    </row>
    <row r="115" spans="1:16">
      <c r="A115" s="7">
        <f t="shared" ref="A115" si="110">A113+1</f>
        <v>57</v>
      </c>
      <c r="B115" s="7">
        <v>2022</v>
      </c>
      <c r="C115" s="7" t="str">
        <f>_xlfn.XLOOKUP($A115,'BACK DATA'!$G:$G,'BACK DATA'!$H:$H)</f>
        <v>Cyfra21-1</v>
      </c>
      <c r="D115" s="14">
        <f>COUNTIFS('Raw Data'!$D:$D,아이템별차트!$C115,'Raw Data'!$A:$A,아이템별차트!$B115,'Raw Data'!$B:$B,아이템별차트!D$2)</f>
        <v>0</v>
      </c>
      <c r="E115" s="15">
        <f>COUNTIFS('Raw Data'!$D:$D,아이템별차트!$C115,'Raw Data'!$A:$A,아이템별차트!$B115,'Raw Data'!$B:$B,아이템별차트!E$2)</f>
        <v>0</v>
      </c>
      <c r="F115" s="15">
        <f>COUNTIFS('Raw Data'!$D:$D,아이템별차트!$C115,'Raw Data'!$A:$A,아이템별차트!$B115,'Raw Data'!$B:$B,아이템별차트!F$2)</f>
        <v>0</v>
      </c>
      <c r="G115" s="15">
        <f>COUNTIFS('Raw Data'!$D:$D,아이템별차트!$C115,'Raw Data'!$A:$A,아이템별차트!$B115,'Raw Data'!$B:$B,아이템별차트!G$2)</f>
        <v>0</v>
      </c>
      <c r="H115" s="15">
        <f>COUNTIFS('Raw Data'!$D:$D,아이템별차트!$C115,'Raw Data'!$A:$A,아이템별차트!$B115,'Raw Data'!$B:$B,아이템별차트!H$2)</f>
        <v>0</v>
      </c>
      <c r="I115" s="15">
        <f>COUNTIFS('Raw Data'!$D:$D,아이템별차트!$C115,'Raw Data'!$A:$A,아이템별차트!$B115,'Raw Data'!$B:$B,아이템별차트!I$2)</f>
        <v>0</v>
      </c>
      <c r="J115" s="15">
        <f>COUNTIFS('Raw Data'!$D:$D,아이템별차트!$C115,'Raw Data'!$A:$A,아이템별차트!$B115,'Raw Data'!$B:$B,아이템별차트!J$2)</f>
        <v>0</v>
      </c>
      <c r="K115" s="15">
        <f>COUNTIFS('Raw Data'!$D:$D,아이템별차트!$C115,'Raw Data'!$A:$A,아이템별차트!$B115,'Raw Data'!$B:$B,아이템별차트!K$2)</f>
        <v>0</v>
      </c>
      <c r="L115" s="15">
        <f>COUNTIFS('Raw Data'!$D:$D,아이템별차트!$C115,'Raw Data'!$A:$A,아이템별차트!$B115,'Raw Data'!$B:$B,아이템별차트!L$2)</f>
        <v>0</v>
      </c>
      <c r="M115" s="15">
        <f>COUNTIFS('Raw Data'!$D:$D,아이템별차트!$C115,'Raw Data'!$A:$A,아이템별차트!$B115,'Raw Data'!$B:$B,아이템별차트!M$2)</f>
        <v>0</v>
      </c>
      <c r="N115" s="15">
        <f>COUNTIFS('Raw Data'!$D:$D,아이템별차트!$C115,'Raw Data'!$A:$A,아이템별차트!$B115,'Raw Data'!$B:$B,아이템별차트!N$2)</f>
        <v>0</v>
      </c>
      <c r="O115" s="16">
        <f>COUNTIFS('Raw Data'!$D:$D,아이템별차트!$C115,'Raw Data'!$A:$A,아이템별차트!$B115,'Raw Data'!$B:$B,아이템별차트!O$2)</f>
        <v>0</v>
      </c>
      <c r="P115" s="8">
        <f t="shared" si="64"/>
        <v>0</v>
      </c>
    </row>
    <row r="116" spans="1:16">
      <c r="A116" s="9">
        <f t="shared" ref="A116" si="111">A115</f>
        <v>57</v>
      </c>
      <c r="B116" s="9">
        <v>2023</v>
      </c>
      <c r="C116" s="9" t="str">
        <f>_xlfn.XLOOKUP($A116,'BACK DATA'!$G:$G,'BACK DATA'!$H:$H)</f>
        <v>Cyfra21-1</v>
      </c>
      <c r="D116" s="17">
        <f>COUNTIFS('Raw Data'!$D:$D,아이템별차트!$C116,'Raw Data'!$A:$A,아이템별차트!$B116,'Raw Data'!$B:$B,아이템별차트!D$2)</f>
        <v>0</v>
      </c>
      <c r="E116" s="18">
        <f>COUNTIFS('Raw Data'!$D:$D,아이템별차트!$C116,'Raw Data'!$A:$A,아이템별차트!$B116,'Raw Data'!$B:$B,아이템별차트!E$2)</f>
        <v>0</v>
      </c>
      <c r="F116" s="18">
        <f>COUNTIFS('Raw Data'!$D:$D,아이템별차트!$C116,'Raw Data'!$A:$A,아이템별차트!$B116,'Raw Data'!$B:$B,아이템별차트!F$2)</f>
        <v>0</v>
      </c>
      <c r="G116" s="18">
        <f>COUNTIFS('Raw Data'!$D:$D,아이템별차트!$C116,'Raw Data'!$A:$A,아이템별차트!$B116,'Raw Data'!$B:$B,아이템별차트!G$2)</f>
        <v>0</v>
      </c>
      <c r="H116" s="18">
        <f>COUNTIFS('Raw Data'!$D:$D,아이템별차트!$C116,'Raw Data'!$A:$A,아이템별차트!$B116,'Raw Data'!$B:$B,아이템별차트!H$2)</f>
        <v>0</v>
      </c>
      <c r="I116" s="18">
        <f>COUNTIFS('Raw Data'!$D:$D,아이템별차트!$C116,'Raw Data'!$A:$A,아이템별차트!$B116,'Raw Data'!$B:$B,아이템별차트!I$2)</f>
        <v>0</v>
      </c>
      <c r="J116" s="18">
        <f>COUNTIFS('Raw Data'!$D:$D,아이템별차트!$C116,'Raw Data'!$A:$A,아이템별차트!$B116,'Raw Data'!$B:$B,아이템별차트!J$2)</f>
        <v>0</v>
      </c>
      <c r="K116" s="18">
        <f>COUNTIFS('Raw Data'!$D:$D,아이템별차트!$C116,'Raw Data'!$A:$A,아이템별차트!$B116,'Raw Data'!$B:$B,아이템별차트!K$2)</f>
        <v>0</v>
      </c>
      <c r="L116" s="18">
        <f>COUNTIFS('Raw Data'!$D:$D,아이템별차트!$C116,'Raw Data'!$A:$A,아이템별차트!$B116,'Raw Data'!$B:$B,아이템별차트!L$2)</f>
        <v>1</v>
      </c>
      <c r="M116" s="18">
        <f>COUNTIFS('Raw Data'!$D:$D,아이템별차트!$C116,'Raw Data'!$A:$A,아이템별차트!$B116,'Raw Data'!$B:$B,아이템별차트!M$2)</f>
        <v>0</v>
      </c>
      <c r="N116" s="18">
        <f>COUNTIFS('Raw Data'!$D:$D,아이템별차트!$C116,'Raw Data'!$A:$A,아이템별차트!$B116,'Raw Data'!$B:$B,아이템별차트!N$2)</f>
        <v>0</v>
      </c>
      <c r="O116" s="19">
        <f>COUNTIFS('Raw Data'!$D:$D,아이템별차트!$C116,'Raw Data'!$A:$A,아이템별차트!$B116,'Raw Data'!$B:$B,아이템별차트!O$2)</f>
        <v>0</v>
      </c>
      <c r="P116" s="10">
        <f t="shared" si="64"/>
        <v>1</v>
      </c>
    </row>
    <row r="117" spans="1:16">
      <c r="A117" s="7">
        <f t="shared" ref="A117" si="112">A115+1</f>
        <v>58</v>
      </c>
      <c r="B117" s="7">
        <v>2022</v>
      </c>
      <c r="C117" s="7" t="str">
        <f>_xlfn.XLOOKUP($A117,'BACK DATA'!$G:$G,'BACK DATA'!$H:$H)</f>
        <v>COVID-19</v>
      </c>
      <c r="D117" s="14">
        <f>COUNTIFS('Raw Data'!$D:$D,아이템별차트!$C117,'Raw Data'!$A:$A,아이템별차트!$B117,'Raw Data'!$B:$B,아이템별차트!D$2)</f>
        <v>30</v>
      </c>
      <c r="E117" s="15">
        <f>COUNTIFS('Raw Data'!$D:$D,아이템별차트!$C117,'Raw Data'!$A:$A,아이템별차트!$B117,'Raw Data'!$B:$B,아이템별차트!E$2)</f>
        <v>18</v>
      </c>
      <c r="F117" s="15">
        <f>COUNTIFS('Raw Data'!$D:$D,아이템별차트!$C117,'Raw Data'!$A:$A,아이템별차트!$B117,'Raw Data'!$B:$B,아이템별차트!F$2)</f>
        <v>13</v>
      </c>
      <c r="G117" s="15">
        <f>COUNTIFS('Raw Data'!$D:$D,아이템별차트!$C117,'Raw Data'!$A:$A,아이템별차트!$B117,'Raw Data'!$B:$B,아이템별차트!G$2)</f>
        <v>10</v>
      </c>
      <c r="H117" s="15">
        <f>COUNTIFS('Raw Data'!$D:$D,아이템별차트!$C117,'Raw Data'!$A:$A,아이템별차트!$B117,'Raw Data'!$B:$B,아이템별차트!H$2)</f>
        <v>11</v>
      </c>
      <c r="I117" s="15">
        <f>COUNTIFS('Raw Data'!$D:$D,아이템별차트!$C117,'Raw Data'!$A:$A,아이템별차트!$B117,'Raw Data'!$B:$B,아이템별차트!I$2)</f>
        <v>3</v>
      </c>
      <c r="J117" s="15">
        <f>COUNTIFS('Raw Data'!$D:$D,아이템별차트!$C117,'Raw Data'!$A:$A,아이템별차트!$B117,'Raw Data'!$B:$B,아이템별차트!J$2)</f>
        <v>12</v>
      </c>
      <c r="K117" s="15">
        <f>COUNTIFS('Raw Data'!$D:$D,아이템별차트!$C117,'Raw Data'!$A:$A,아이템별차트!$B117,'Raw Data'!$B:$B,아이템별차트!K$2)</f>
        <v>4</v>
      </c>
      <c r="L117" s="15">
        <f>COUNTIFS('Raw Data'!$D:$D,아이템별차트!$C117,'Raw Data'!$A:$A,아이템별차트!$B117,'Raw Data'!$B:$B,아이템별차트!L$2)</f>
        <v>1</v>
      </c>
      <c r="M117" s="15">
        <f>COUNTIFS('Raw Data'!$D:$D,아이템별차트!$C117,'Raw Data'!$A:$A,아이템별차트!$B117,'Raw Data'!$B:$B,아이템별차트!M$2)</f>
        <v>1</v>
      </c>
      <c r="N117" s="15">
        <f>COUNTIFS('Raw Data'!$D:$D,아이템별차트!$C117,'Raw Data'!$A:$A,아이템별차트!$B117,'Raw Data'!$B:$B,아이템별차트!N$2)</f>
        <v>0</v>
      </c>
      <c r="O117" s="16">
        <f>COUNTIFS('Raw Data'!$D:$D,아이템별차트!$C117,'Raw Data'!$A:$A,아이템별차트!$B117,'Raw Data'!$B:$B,아이템별차트!O$2)</f>
        <v>4</v>
      </c>
      <c r="P117" s="8">
        <f t="shared" si="64"/>
        <v>107</v>
      </c>
    </row>
    <row r="118" spans="1:16">
      <c r="A118" s="9">
        <f t="shared" ref="A118" si="113">A117</f>
        <v>58</v>
      </c>
      <c r="B118" s="9">
        <v>2023</v>
      </c>
      <c r="C118" s="9" t="str">
        <f>_xlfn.XLOOKUP($A118,'BACK DATA'!$G:$G,'BACK DATA'!$H:$H)</f>
        <v>COVID-19</v>
      </c>
      <c r="D118" s="17">
        <f>COUNTIFS('Raw Data'!$D:$D,아이템별차트!$C118,'Raw Data'!$A:$A,아이템별차트!$B118,'Raw Data'!$B:$B,아이템별차트!D$2)</f>
        <v>0</v>
      </c>
      <c r="E118" s="18">
        <f>COUNTIFS('Raw Data'!$D:$D,아이템별차트!$C118,'Raw Data'!$A:$A,아이템별차트!$B118,'Raw Data'!$B:$B,아이템별차트!E$2)</f>
        <v>1</v>
      </c>
      <c r="F118" s="18">
        <f>COUNTIFS('Raw Data'!$D:$D,아이템별차트!$C118,'Raw Data'!$A:$A,아이템별차트!$B118,'Raw Data'!$B:$B,아이템별차트!F$2)</f>
        <v>0</v>
      </c>
      <c r="G118" s="18">
        <f>COUNTIFS('Raw Data'!$D:$D,아이템별차트!$C118,'Raw Data'!$A:$A,아이템별차트!$B118,'Raw Data'!$B:$B,아이템별차트!G$2)</f>
        <v>0</v>
      </c>
      <c r="H118" s="18">
        <f>COUNTIFS('Raw Data'!$D:$D,아이템별차트!$C118,'Raw Data'!$A:$A,아이템별차트!$B118,'Raw Data'!$B:$B,아이템별차트!H$2)</f>
        <v>0</v>
      </c>
      <c r="I118" s="18">
        <f>COUNTIFS('Raw Data'!$D:$D,아이템별차트!$C118,'Raw Data'!$A:$A,아이템별차트!$B118,'Raw Data'!$B:$B,아이템별차트!I$2)</f>
        <v>2</v>
      </c>
      <c r="J118" s="18">
        <f>COUNTIFS('Raw Data'!$D:$D,아이템별차트!$C118,'Raw Data'!$A:$A,아이템별차트!$B118,'Raw Data'!$B:$B,아이템별차트!J$2)</f>
        <v>3</v>
      </c>
      <c r="K118" s="18">
        <f>COUNTIFS('Raw Data'!$D:$D,아이템별차트!$C118,'Raw Data'!$A:$A,아이템별차트!$B118,'Raw Data'!$B:$B,아이템별차트!K$2)</f>
        <v>0</v>
      </c>
      <c r="L118" s="18">
        <f>COUNTIFS('Raw Data'!$D:$D,아이템별차트!$C118,'Raw Data'!$A:$A,아이템별차트!$B118,'Raw Data'!$B:$B,아이템별차트!L$2)</f>
        <v>0</v>
      </c>
      <c r="M118" s="18">
        <f>COUNTIFS('Raw Data'!$D:$D,아이템별차트!$C118,'Raw Data'!$A:$A,아이템별차트!$B118,'Raw Data'!$B:$B,아이템별차트!M$2)</f>
        <v>0</v>
      </c>
      <c r="N118" s="18">
        <f>COUNTIFS('Raw Data'!$D:$D,아이템별차트!$C118,'Raw Data'!$A:$A,아이템별차트!$B118,'Raw Data'!$B:$B,아이템별차트!N$2)</f>
        <v>0</v>
      </c>
      <c r="O118" s="19">
        <f>COUNTIFS('Raw Data'!$D:$D,아이템별차트!$C118,'Raw Data'!$A:$A,아이템별차트!$B118,'Raw Data'!$B:$B,아이템별차트!O$2)</f>
        <v>1</v>
      </c>
      <c r="P118" s="10">
        <f t="shared" si="64"/>
        <v>7</v>
      </c>
    </row>
    <row r="119" spans="1:16">
      <c r="A119" s="7">
        <f t="shared" ref="A119" si="114">A117+1</f>
        <v>59</v>
      </c>
      <c r="B119" s="7">
        <v>2022</v>
      </c>
      <c r="C119" s="7" t="str">
        <f>_xlfn.XLOOKUP($A119,'BACK DATA'!$G:$G,'BACK DATA'!$H:$H)</f>
        <v>Cystatin C</v>
      </c>
      <c r="D119" s="14">
        <f>COUNTIFS('Raw Data'!$D:$D,아이템별차트!$C119,'Raw Data'!$A:$A,아이템별차트!$B119,'Raw Data'!$B:$B,아이템별차트!D$2)</f>
        <v>0</v>
      </c>
      <c r="E119" s="15">
        <f>COUNTIFS('Raw Data'!$D:$D,아이템별차트!$C119,'Raw Data'!$A:$A,아이템별차트!$B119,'Raw Data'!$B:$B,아이템별차트!E$2)</f>
        <v>0</v>
      </c>
      <c r="F119" s="15">
        <f>COUNTIFS('Raw Data'!$D:$D,아이템별차트!$C119,'Raw Data'!$A:$A,아이템별차트!$B119,'Raw Data'!$B:$B,아이템별차트!F$2)</f>
        <v>0</v>
      </c>
      <c r="G119" s="15">
        <f>COUNTIFS('Raw Data'!$D:$D,아이템별차트!$C119,'Raw Data'!$A:$A,아이템별차트!$B119,'Raw Data'!$B:$B,아이템별차트!G$2)</f>
        <v>0</v>
      </c>
      <c r="H119" s="15">
        <f>COUNTIFS('Raw Data'!$D:$D,아이템별차트!$C119,'Raw Data'!$A:$A,아이템별차트!$B119,'Raw Data'!$B:$B,아이템별차트!H$2)</f>
        <v>0</v>
      </c>
      <c r="I119" s="15">
        <f>COUNTIFS('Raw Data'!$D:$D,아이템별차트!$C119,'Raw Data'!$A:$A,아이템별차트!$B119,'Raw Data'!$B:$B,아이템별차트!I$2)</f>
        <v>0</v>
      </c>
      <c r="J119" s="15">
        <f>COUNTIFS('Raw Data'!$D:$D,아이템별차트!$C119,'Raw Data'!$A:$A,아이템별차트!$B119,'Raw Data'!$B:$B,아이템별차트!J$2)</f>
        <v>0</v>
      </c>
      <c r="K119" s="15">
        <f>COUNTIFS('Raw Data'!$D:$D,아이템별차트!$C119,'Raw Data'!$A:$A,아이템별차트!$B119,'Raw Data'!$B:$B,아이템별차트!K$2)</f>
        <v>0</v>
      </c>
      <c r="L119" s="15">
        <f>COUNTIFS('Raw Data'!$D:$D,아이템별차트!$C119,'Raw Data'!$A:$A,아이템별차트!$B119,'Raw Data'!$B:$B,아이템별차트!L$2)</f>
        <v>0</v>
      </c>
      <c r="M119" s="15">
        <f>COUNTIFS('Raw Data'!$D:$D,아이템별차트!$C119,'Raw Data'!$A:$A,아이템별차트!$B119,'Raw Data'!$B:$B,아이템별차트!M$2)</f>
        <v>0</v>
      </c>
      <c r="N119" s="15">
        <f>COUNTIFS('Raw Data'!$D:$D,아이템별차트!$C119,'Raw Data'!$A:$A,아이템별차트!$B119,'Raw Data'!$B:$B,아이템별차트!N$2)</f>
        <v>0</v>
      </c>
      <c r="O119" s="16">
        <f>COUNTIFS('Raw Data'!$D:$D,아이템별차트!$C119,'Raw Data'!$A:$A,아이템별차트!$B119,'Raw Data'!$B:$B,아이템별차트!O$2)</f>
        <v>0</v>
      </c>
      <c r="P119" s="8">
        <f t="shared" si="64"/>
        <v>0</v>
      </c>
    </row>
    <row r="120" spans="1:16">
      <c r="A120" s="9">
        <f t="shared" ref="A120" si="115">A119</f>
        <v>59</v>
      </c>
      <c r="B120" s="9">
        <v>2023</v>
      </c>
      <c r="C120" s="9" t="str">
        <f>_xlfn.XLOOKUP($A120,'BACK DATA'!$G:$G,'BACK DATA'!$H:$H)</f>
        <v>Cystatin C</v>
      </c>
      <c r="D120" s="17">
        <f>COUNTIFS('Raw Data'!$D:$D,아이템별차트!$C120,'Raw Data'!$A:$A,아이템별차트!$B120,'Raw Data'!$B:$B,아이템별차트!D$2)</f>
        <v>0</v>
      </c>
      <c r="E120" s="18">
        <f>COUNTIFS('Raw Data'!$D:$D,아이템별차트!$C120,'Raw Data'!$A:$A,아이템별차트!$B120,'Raw Data'!$B:$B,아이템별차트!E$2)</f>
        <v>0</v>
      </c>
      <c r="F120" s="18">
        <f>COUNTIFS('Raw Data'!$D:$D,아이템별차트!$C120,'Raw Data'!$A:$A,아이템별차트!$B120,'Raw Data'!$B:$B,아이템별차트!F$2)</f>
        <v>1</v>
      </c>
      <c r="G120" s="18">
        <f>COUNTIFS('Raw Data'!$D:$D,아이템별차트!$C120,'Raw Data'!$A:$A,아이템별차트!$B120,'Raw Data'!$B:$B,아이템별차트!G$2)</f>
        <v>0</v>
      </c>
      <c r="H120" s="18">
        <f>COUNTIFS('Raw Data'!$D:$D,아이템별차트!$C120,'Raw Data'!$A:$A,아이템별차트!$B120,'Raw Data'!$B:$B,아이템별차트!H$2)</f>
        <v>0</v>
      </c>
      <c r="I120" s="18">
        <f>COUNTIFS('Raw Data'!$D:$D,아이템별차트!$C120,'Raw Data'!$A:$A,아이템별차트!$B120,'Raw Data'!$B:$B,아이템별차트!I$2)</f>
        <v>0</v>
      </c>
      <c r="J120" s="18">
        <f>COUNTIFS('Raw Data'!$D:$D,아이템별차트!$C120,'Raw Data'!$A:$A,아이템별차트!$B120,'Raw Data'!$B:$B,아이템별차트!J$2)</f>
        <v>0</v>
      </c>
      <c r="K120" s="18">
        <f>COUNTIFS('Raw Data'!$D:$D,아이템별차트!$C120,'Raw Data'!$A:$A,아이템별차트!$B120,'Raw Data'!$B:$B,아이템별차트!K$2)</f>
        <v>0</v>
      </c>
      <c r="L120" s="18">
        <f>COUNTIFS('Raw Data'!$D:$D,아이템별차트!$C120,'Raw Data'!$A:$A,아이템별차트!$B120,'Raw Data'!$B:$B,아이템별차트!L$2)</f>
        <v>0</v>
      </c>
      <c r="M120" s="18">
        <f>COUNTIFS('Raw Data'!$D:$D,아이템별차트!$C120,'Raw Data'!$A:$A,아이템별차트!$B120,'Raw Data'!$B:$B,아이템별차트!M$2)</f>
        <v>0</v>
      </c>
      <c r="N120" s="18">
        <f>COUNTIFS('Raw Data'!$D:$D,아이템별차트!$C120,'Raw Data'!$A:$A,아이템별차트!$B120,'Raw Data'!$B:$B,아이템별차트!N$2)</f>
        <v>0</v>
      </c>
      <c r="O120" s="19">
        <f>COUNTIFS('Raw Data'!$D:$D,아이템별차트!$C120,'Raw Data'!$A:$A,아이템별차트!$B120,'Raw Data'!$B:$B,아이템별차트!O$2)</f>
        <v>0</v>
      </c>
      <c r="P120" s="10">
        <f t="shared" si="64"/>
        <v>1</v>
      </c>
    </row>
    <row r="121" spans="1:16">
      <c r="A121" s="7">
        <f t="shared" ref="A121" si="116">A119+1</f>
        <v>60</v>
      </c>
      <c r="B121" s="7">
        <v>2022</v>
      </c>
      <c r="C121" s="7" t="str">
        <f>_xlfn.XLOOKUP($A121,'BACK DATA'!$G:$G,'BACK DATA'!$H:$H)</f>
        <v>CK-MB</v>
      </c>
      <c r="D121" s="14">
        <f>COUNTIFS('Raw Data'!$D:$D,아이템별차트!$C121,'Raw Data'!$A:$A,아이템별차트!$B121,'Raw Data'!$B:$B,아이템별차트!D$2)</f>
        <v>0</v>
      </c>
      <c r="E121" s="15">
        <f>COUNTIFS('Raw Data'!$D:$D,아이템별차트!$C121,'Raw Data'!$A:$A,아이템별차트!$B121,'Raw Data'!$B:$B,아이템별차트!E$2)</f>
        <v>2</v>
      </c>
      <c r="F121" s="15">
        <f>COUNTIFS('Raw Data'!$D:$D,아이템별차트!$C121,'Raw Data'!$A:$A,아이템별차트!$B121,'Raw Data'!$B:$B,아이템별차트!F$2)</f>
        <v>0</v>
      </c>
      <c r="G121" s="15">
        <f>COUNTIFS('Raw Data'!$D:$D,아이템별차트!$C121,'Raw Data'!$A:$A,아이템별차트!$B121,'Raw Data'!$B:$B,아이템별차트!G$2)</f>
        <v>0</v>
      </c>
      <c r="H121" s="15">
        <f>COUNTIFS('Raw Data'!$D:$D,아이템별차트!$C121,'Raw Data'!$A:$A,아이템별차트!$B121,'Raw Data'!$B:$B,아이템별차트!H$2)</f>
        <v>0</v>
      </c>
      <c r="I121" s="15">
        <f>COUNTIFS('Raw Data'!$D:$D,아이템별차트!$C121,'Raw Data'!$A:$A,아이템별차트!$B121,'Raw Data'!$B:$B,아이템별차트!I$2)</f>
        <v>0</v>
      </c>
      <c r="J121" s="15">
        <f>COUNTIFS('Raw Data'!$D:$D,아이템별차트!$C121,'Raw Data'!$A:$A,아이템별차트!$B121,'Raw Data'!$B:$B,아이템별차트!J$2)</f>
        <v>0</v>
      </c>
      <c r="K121" s="15">
        <f>COUNTIFS('Raw Data'!$D:$D,아이템별차트!$C121,'Raw Data'!$A:$A,아이템별차트!$B121,'Raw Data'!$B:$B,아이템별차트!K$2)</f>
        <v>0</v>
      </c>
      <c r="L121" s="15">
        <f>COUNTIFS('Raw Data'!$D:$D,아이템별차트!$C121,'Raw Data'!$A:$A,아이템별차트!$B121,'Raw Data'!$B:$B,아이템별차트!L$2)</f>
        <v>0</v>
      </c>
      <c r="M121" s="15">
        <f>COUNTIFS('Raw Data'!$D:$D,아이템별차트!$C121,'Raw Data'!$A:$A,아이템별차트!$B121,'Raw Data'!$B:$B,아이템별차트!M$2)</f>
        <v>0</v>
      </c>
      <c r="N121" s="15">
        <f>COUNTIFS('Raw Data'!$D:$D,아이템별차트!$C121,'Raw Data'!$A:$A,아이템별차트!$B121,'Raw Data'!$B:$B,아이템별차트!N$2)</f>
        <v>0</v>
      </c>
      <c r="O121" s="16">
        <f>COUNTIFS('Raw Data'!$D:$D,아이템별차트!$C121,'Raw Data'!$A:$A,아이템별차트!$B121,'Raw Data'!$B:$B,아이템별차트!O$2)</f>
        <v>1</v>
      </c>
      <c r="P121" s="8">
        <f t="shared" si="64"/>
        <v>3</v>
      </c>
    </row>
    <row r="122" spans="1:16">
      <c r="A122" s="9">
        <f t="shared" ref="A122" si="117">A121</f>
        <v>60</v>
      </c>
      <c r="B122" s="9">
        <v>2023</v>
      </c>
      <c r="C122" s="9" t="str">
        <f>_xlfn.XLOOKUP($A122,'BACK DATA'!$G:$G,'BACK DATA'!$H:$H)</f>
        <v>CK-MB</v>
      </c>
      <c r="D122" s="17">
        <f>COUNTIFS('Raw Data'!$D:$D,아이템별차트!$C122,'Raw Data'!$A:$A,아이템별차트!$B122,'Raw Data'!$B:$B,아이템별차트!D$2)</f>
        <v>0</v>
      </c>
      <c r="E122" s="18">
        <f>COUNTIFS('Raw Data'!$D:$D,아이템별차트!$C122,'Raw Data'!$A:$A,아이템별차트!$B122,'Raw Data'!$B:$B,아이템별차트!E$2)</f>
        <v>0</v>
      </c>
      <c r="F122" s="18">
        <f>COUNTIFS('Raw Data'!$D:$D,아이템별차트!$C122,'Raw Data'!$A:$A,아이템별차트!$B122,'Raw Data'!$B:$B,아이템별차트!F$2)</f>
        <v>0</v>
      </c>
      <c r="G122" s="18">
        <f>COUNTIFS('Raw Data'!$D:$D,아이템별차트!$C122,'Raw Data'!$A:$A,아이템별차트!$B122,'Raw Data'!$B:$B,아이템별차트!G$2)</f>
        <v>0</v>
      </c>
      <c r="H122" s="18">
        <f>COUNTIFS('Raw Data'!$D:$D,아이템별차트!$C122,'Raw Data'!$A:$A,아이템별차트!$B122,'Raw Data'!$B:$B,아이템별차트!H$2)</f>
        <v>0</v>
      </c>
      <c r="I122" s="18">
        <f>COUNTIFS('Raw Data'!$D:$D,아이템별차트!$C122,'Raw Data'!$A:$A,아이템별차트!$B122,'Raw Data'!$B:$B,아이템별차트!I$2)</f>
        <v>0</v>
      </c>
      <c r="J122" s="18">
        <f>COUNTIFS('Raw Data'!$D:$D,아이템별차트!$C122,'Raw Data'!$A:$A,아이템별차트!$B122,'Raw Data'!$B:$B,아이템별차트!J$2)</f>
        <v>0</v>
      </c>
      <c r="K122" s="18">
        <f>COUNTIFS('Raw Data'!$D:$D,아이템별차트!$C122,'Raw Data'!$A:$A,아이템별차트!$B122,'Raw Data'!$B:$B,아이템별차트!K$2)</f>
        <v>0</v>
      </c>
      <c r="L122" s="18">
        <f>COUNTIFS('Raw Data'!$D:$D,아이템별차트!$C122,'Raw Data'!$A:$A,아이템별차트!$B122,'Raw Data'!$B:$B,아이템별차트!L$2)</f>
        <v>0</v>
      </c>
      <c r="M122" s="18">
        <f>COUNTIFS('Raw Data'!$D:$D,아이템별차트!$C122,'Raw Data'!$A:$A,아이템별차트!$B122,'Raw Data'!$B:$B,아이템별차트!M$2)</f>
        <v>2</v>
      </c>
      <c r="N122" s="18">
        <f>COUNTIFS('Raw Data'!$D:$D,아이템별차트!$C122,'Raw Data'!$A:$A,아이템별차트!$B122,'Raw Data'!$B:$B,아이템별차트!N$2)</f>
        <v>1</v>
      </c>
      <c r="O122" s="19">
        <f>COUNTIFS('Raw Data'!$D:$D,아이템별차트!$C122,'Raw Data'!$A:$A,아이템별차트!$B122,'Raw Data'!$B:$B,아이템별차트!O$2)</f>
        <v>1</v>
      </c>
      <c r="P122" s="10">
        <f t="shared" si="64"/>
        <v>4</v>
      </c>
    </row>
    <row r="123" spans="1:16">
      <c r="A123" s="7">
        <f t="shared" ref="A123" si="118">A121+1</f>
        <v>61</v>
      </c>
      <c r="B123" s="7">
        <v>2022</v>
      </c>
      <c r="C123" s="7" t="str">
        <f>_xlfn.XLOOKUP($A123,'BACK DATA'!$G:$G,'BACK DATA'!$H:$H)</f>
        <v>vT4</v>
      </c>
      <c r="D123" s="14">
        <f>COUNTIFS('Raw Data'!$D:$D,아이템별차트!$C123,'Raw Data'!$A:$A,아이템별차트!$B123,'Raw Data'!$B:$B,아이템별차트!D$2)</f>
        <v>0</v>
      </c>
      <c r="E123" s="15">
        <f>COUNTIFS('Raw Data'!$D:$D,아이템별차트!$C123,'Raw Data'!$A:$A,아이템별차트!$B123,'Raw Data'!$B:$B,아이템별차트!E$2)</f>
        <v>0</v>
      </c>
      <c r="F123" s="15">
        <f>COUNTIFS('Raw Data'!$D:$D,아이템별차트!$C123,'Raw Data'!$A:$A,아이템별차트!$B123,'Raw Data'!$B:$B,아이템별차트!F$2)</f>
        <v>0</v>
      </c>
      <c r="G123" s="15">
        <f>COUNTIFS('Raw Data'!$D:$D,아이템별차트!$C123,'Raw Data'!$A:$A,아이템별차트!$B123,'Raw Data'!$B:$B,아이템별차트!G$2)</f>
        <v>1</v>
      </c>
      <c r="H123" s="15">
        <f>COUNTIFS('Raw Data'!$D:$D,아이템별차트!$C123,'Raw Data'!$A:$A,아이템별차트!$B123,'Raw Data'!$B:$B,아이템별차트!H$2)</f>
        <v>0</v>
      </c>
      <c r="I123" s="15">
        <f>COUNTIFS('Raw Data'!$D:$D,아이템별차트!$C123,'Raw Data'!$A:$A,아이템별차트!$B123,'Raw Data'!$B:$B,아이템별차트!I$2)</f>
        <v>0</v>
      </c>
      <c r="J123" s="15">
        <f>COUNTIFS('Raw Data'!$D:$D,아이템별차트!$C123,'Raw Data'!$A:$A,아이템별차트!$B123,'Raw Data'!$B:$B,아이템별차트!J$2)</f>
        <v>0</v>
      </c>
      <c r="K123" s="15">
        <f>COUNTIFS('Raw Data'!$D:$D,아이템별차트!$C123,'Raw Data'!$A:$A,아이템별차트!$B123,'Raw Data'!$B:$B,아이템별차트!K$2)</f>
        <v>0</v>
      </c>
      <c r="L123" s="15">
        <f>COUNTIFS('Raw Data'!$D:$D,아이템별차트!$C123,'Raw Data'!$A:$A,아이템별차트!$B123,'Raw Data'!$B:$B,아이템별차트!L$2)</f>
        <v>0</v>
      </c>
      <c r="M123" s="15">
        <f>COUNTIFS('Raw Data'!$D:$D,아이템별차트!$C123,'Raw Data'!$A:$A,아이템별차트!$B123,'Raw Data'!$B:$B,아이템별차트!M$2)</f>
        <v>0</v>
      </c>
      <c r="N123" s="15">
        <f>COUNTIFS('Raw Data'!$D:$D,아이템별차트!$C123,'Raw Data'!$A:$A,아이템별차트!$B123,'Raw Data'!$B:$B,아이템별차트!N$2)</f>
        <v>0</v>
      </c>
      <c r="O123" s="16">
        <f>COUNTIFS('Raw Data'!$D:$D,아이템별차트!$C123,'Raw Data'!$A:$A,아이템별차트!$B123,'Raw Data'!$B:$B,아이템별차트!O$2)</f>
        <v>0</v>
      </c>
      <c r="P123" s="8">
        <f t="shared" si="64"/>
        <v>1</v>
      </c>
    </row>
    <row r="124" spans="1:16">
      <c r="A124" s="9">
        <f t="shared" ref="A124" si="119">A123</f>
        <v>61</v>
      </c>
      <c r="B124" s="9">
        <v>2023</v>
      </c>
      <c r="C124" s="9" t="str">
        <f>_xlfn.XLOOKUP($A124,'BACK DATA'!$G:$G,'BACK DATA'!$H:$H)</f>
        <v>vT4</v>
      </c>
      <c r="D124" s="17">
        <f>COUNTIFS('Raw Data'!$D:$D,아이템별차트!$C124,'Raw Data'!$A:$A,아이템별차트!$B124,'Raw Data'!$B:$B,아이템별차트!D$2)</f>
        <v>0</v>
      </c>
      <c r="E124" s="18">
        <f>COUNTIFS('Raw Data'!$D:$D,아이템별차트!$C124,'Raw Data'!$A:$A,아이템별차트!$B124,'Raw Data'!$B:$B,아이템별차트!E$2)</f>
        <v>0</v>
      </c>
      <c r="F124" s="18">
        <f>COUNTIFS('Raw Data'!$D:$D,아이템별차트!$C124,'Raw Data'!$A:$A,아이템별차트!$B124,'Raw Data'!$B:$B,아이템별차트!F$2)</f>
        <v>0</v>
      </c>
      <c r="G124" s="18">
        <f>COUNTIFS('Raw Data'!$D:$D,아이템별차트!$C124,'Raw Data'!$A:$A,아이템별차트!$B124,'Raw Data'!$B:$B,아이템별차트!G$2)</f>
        <v>0</v>
      </c>
      <c r="H124" s="18">
        <f>COUNTIFS('Raw Data'!$D:$D,아이템별차트!$C124,'Raw Data'!$A:$A,아이템별차트!$B124,'Raw Data'!$B:$B,아이템별차트!H$2)</f>
        <v>0</v>
      </c>
      <c r="I124" s="18">
        <f>COUNTIFS('Raw Data'!$D:$D,아이템별차트!$C124,'Raw Data'!$A:$A,아이템별차트!$B124,'Raw Data'!$B:$B,아이템별차트!I$2)</f>
        <v>0</v>
      </c>
      <c r="J124" s="18">
        <f>COUNTIFS('Raw Data'!$D:$D,아이템별차트!$C124,'Raw Data'!$A:$A,아이템별차트!$B124,'Raw Data'!$B:$B,아이템별차트!J$2)</f>
        <v>0</v>
      </c>
      <c r="K124" s="18">
        <f>COUNTIFS('Raw Data'!$D:$D,아이템별차트!$C124,'Raw Data'!$A:$A,아이템별차트!$B124,'Raw Data'!$B:$B,아이템별차트!K$2)</f>
        <v>0</v>
      </c>
      <c r="L124" s="18">
        <f>COUNTIFS('Raw Data'!$D:$D,아이템별차트!$C124,'Raw Data'!$A:$A,아이템별차트!$B124,'Raw Data'!$B:$B,아이템별차트!L$2)</f>
        <v>0</v>
      </c>
      <c r="M124" s="18">
        <f>COUNTIFS('Raw Data'!$D:$D,아이템별차트!$C124,'Raw Data'!$A:$A,아이템별차트!$B124,'Raw Data'!$B:$B,아이템별차트!M$2)</f>
        <v>1</v>
      </c>
      <c r="N124" s="18">
        <f>COUNTIFS('Raw Data'!$D:$D,아이템별차트!$C124,'Raw Data'!$A:$A,아이템별차트!$B124,'Raw Data'!$B:$B,아이템별차트!N$2)</f>
        <v>0</v>
      </c>
      <c r="O124" s="19">
        <f>COUNTIFS('Raw Data'!$D:$D,아이템별차트!$C124,'Raw Data'!$A:$A,아이템별차트!$B124,'Raw Data'!$B:$B,아이템별차트!O$2)</f>
        <v>0</v>
      </c>
      <c r="P124" s="10">
        <f t="shared" si="64"/>
        <v>1</v>
      </c>
    </row>
    <row r="125" spans="1:16">
      <c r="A125" s="7">
        <f t="shared" ref="A125" si="120">A123+1</f>
        <v>62</v>
      </c>
      <c r="B125" s="7">
        <v>2022</v>
      </c>
      <c r="C125" s="7" t="str">
        <f>_xlfn.XLOOKUP($A125,'BACK DATA'!$G:$G,'BACK DATA'!$H:$H)</f>
        <v>Free Anti-Golimumab</v>
      </c>
      <c r="D125" s="14">
        <f>COUNTIFS('Raw Data'!$D:$D,아이템별차트!$C125,'Raw Data'!$A:$A,아이템별차트!$B125,'Raw Data'!$B:$B,아이템별차트!D$2)</f>
        <v>0</v>
      </c>
      <c r="E125" s="15">
        <f>COUNTIFS('Raw Data'!$D:$D,아이템별차트!$C125,'Raw Data'!$A:$A,아이템별차트!$B125,'Raw Data'!$B:$B,아이템별차트!E$2)</f>
        <v>0</v>
      </c>
      <c r="F125" s="15">
        <f>COUNTIFS('Raw Data'!$D:$D,아이템별차트!$C125,'Raw Data'!$A:$A,아이템별차트!$B125,'Raw Data'!$B:$B,아이템별차트!F$2)</f>
        <v>0</v>
      </c>
      <c r="G125" s="15">
        <f>COUNTIFS('Raw Data'!$D:$D,아이템별차트!$C125,'Raw Data'!$A:$A,아이템별차트!$B125,'Raw Data'!$B:$B,아이템별차트!G$2)</f>
        <v>0</v>
      </c>
      <c r="H125" s="15">
        <f>COUNTIFS('Raw Data'!$D:$D,아이템별차트!$C125,'Raw Data'!$A:$A,아이템별차트!$B125,'Raw Data'!$B:$B,아이템별차트!H$2)</f>
        <v>0</v>
      </c>
      <c r="I125" s="15">
        <f>COUNTIFS('Raw Data'!$D:$D,아이템별차트!$C125,'Raw Data'!$A:$A,아이템별차트!$B125,'Raw Data'!$B:$B,아이템별차트!I$2)</f>
        <v>0</v>
      </c>
      <c r="J125" s="15">
        <f>COUNTIFS('Raw Data'!$D:$D,아이템별차트!$C125,'Raw Data'!$A:$A,아이템별차트!$B125,'Raw Data'!$B:$B,아이템별차트!J$2)</f>
        <v>0</v>
      </c>
      <c r="K125" s="15">
        <f>COUNTIFS('Raw Data'!$D:$D,아이템별차트!$C125,'Raw Data'!$A:$A,아이템별차트!$B125,'Raw Data'!$B:$B,아이템별차트!K$2)</f>
        <v>0</v>
      </c>
      <c r="L125" s="15">
        <f>COUNTIFS('Raw Data'!$D:$D,아이템별차트!$C125,'Raw Data'!$A:$A,아이템별차트!$B125,'Raw Data'!$B:$B,아이템별차트!L$2)</f>
        <v>0</v>
      </c>
      <c r="M125" s="15">
        <f>COUNTIFS('Raw Data'!$D:$D,아이템별차트!$C125,'Raw Data'!$A:$A,아이템별차트!$B125,'Raw Data'!$B:$B,아이템별차트!M$2)</f>
        <v>0</v>
      </c>
      <c r="N125" s="15">
        <f>COUNTIFS('Raw Data'!$D:$D,아이템별차트!$C125,'Raw Data'!$A:$A,아이템별차트!$B125,'Raw Data'!$B:$B,아이템별차트!N$2)</f>
        <v>0</v>
      </c>
      <c r="O125" s="16">
        <f>COUNTIFS('Raw Data'!$D:$D,아이템별차트!$C125,'Raw Data'!$A:$A,아이템별차트!$B125,'Raw Data'!$B:$B,아이템별차트!O$2)</f>
        <v>0</v>
      </c>
      <c r="P125" s="8">
        <f t="shared" si="64"/>
        <v>0</v>
      </c>
    </row>
    <row r="126" spans="1:16">
      <c r="A126" s="9">
        <f t="shared" ref="A126" si="121">A125</f>
        <v>62</v>
      </c>
      <c r="B126" s="9">
        <v>2023</v>
      </c>
      <c r="C126" s="9" t="str">
        <f>_xlfn.XLOOKUP($A126,'BACK DATA'!$G:$G,'BACK DATA'!$H:$H)</f>
        <v>Free Anti-Golimumab</v>
      </c>
      <c r="D126" s="17">
        <f>COUNTIFS('Raw Data'!$D:$D,아이템별차트!$C126,'Raw Data'!$A:$A,아이템별차트!$B126,'Raw Data'!$B:$B,아이템별차트!D$2)</f>
        <v>1</v>
      </c>
      <c r="E126" s="18">
        <f>COUNTIFS('Raw Data'!$D:$D,아이템별차트!$C126,'Raw Data'!$A:$A,아이템별차트!$B126,'Raw Data'!$B:$B,아이템별차트!E$2)</f>
        <v>0</v>
      </c>
      <c r="F126" s="18">
        <f>COUNTIFS('Raw Data'!$D:$D,아이템별차트!$C126,'Raw Data'!$A:$A,아이템별차트!$B126,'Raw Data'!$B:$B,아이템별차트!F$2)</f>
        <v>0</v>
      </c>
      <c r="G126" s="18">
        <f>COUNTIFS('Raw Data'!$D:$D,아이템별차트!$C126,'Raw Data'!$A:$A,아이템별차트!$B126,'Raw Data'!$B:$B,아이템별차트!G$2)</f>
        <v>0</v>
      </c>
      <c r="H126" s="18">
        <f>COUNTIFS('Raw Data'!$D:$D,아이템별차트!$C126,'Raw Data'!$A:$A,아이템별차트!$B126,'Raw Data'!$B:$B,아이템별차트!H$2)</f>
        <v>0</v>
      </c>
      <c r="I126" s="18">
        <f>COUNTIFS('Raw Data'!$D:$D,아이템별차트!$C126,'Raw Data'!$A:$A,아이템별차트!$B126,'Raw Data'!$B:$B,아이템별차트!I$2)</f>
        <v>0</v>
      </c>
      <c r="J126" s="18">
        <f>COUNTIFS('Raw Data'!$D:$D,아이템별차트!$C126,'Raw Data'!$A:$A,아이템별차트!$B126,'Raw Data'!$B:$B,아이템별차트!J$2)</f>
        <v>0</v>
      </c>
      <c r="K126" s="18">
        <f>COUNTIFS('Raw Data'!$D:$D,아이템별차트!$C126,'Raw Data'!$A:$A,아이템별차트!$B126,'Raw Data'!$B:$B,아이템별차트!K$2)</f>
        <v>0</v>
      </c>
      <c r="L126" s="18">
        <f>COUNTIFS('Raw Data'!$D:$D,아이템별차트!$C126,'Raw Data'!$A:$A,아이템별차트!$B126,'Raw Data'!$B:$B,아이템별차트!L$2)</f>
        <v>0</v>
      </c>
      <c r="M126" s="18">
        <f>COUNTIFS('Raw Data'!$D:$D,아이템별차트!$C126,'Raw Data'!$A:$A,아이템별차트!$B126,'Raw Data'!$B:$B,아이템별차트!M$2)</f>
        <v>0</v>
      </c>
      <c r="N126" s="18">
        <f>COUNTIFS('Raw Data'!$D:$D,아이템별차트!$C126,'Raw Data'!$A:$A,아이템별차트!$B126,'Raw Data'!$B:$B,아이템별차트!N$2)</f>
        <v>0</v>
      </c>
      <c r="O126" s="19">
        <f>COUNTIFS('Raw Data'!$D:$D,아이템별차트!$C126,'Raw Data'!$A:$A,아이템별차트!$B126,'Raw Data'!$B:$B,아이템별차트!O$2)</f>
        <v>0</v>
      </c>
      <c r="P126" s="10">
        <f t="shared" si="64"/>
        <v>1</v>
      </c>
    </row>
    <row r="127" spans="1:16">
      <c r="A127" s="7">
        <f t="shared" ref="A127:A175" si="122">A125+1</f>
        <v>63</v>
      </c>
      <c r="B127" s="7">
        <v>2022</v>
      </c>
      <c r="C127" s="7" t="str">
        <f>_xlfn.XLOOKUP($A127,'BACK DATA'!$G:$G,'BACK DATA'!$H:$H)</f>
        <v>Free Anti-infliximab</v>
      </c>
      <c r="D127" s="14">
        <f>COUNTIFS('Raw Data'!$D:$D,아이템별차트!$C127,'Raw Data'!$A:$A,아이템별차트!$B127,'Raw Data'!$B:$B,아이템별차트!D$2)</f>
        <v>0</v>
      </c>
      <c r="E127" s="15">
        <f>COUNTIFS('Raw Data'!$D:$D,아이템별차트!$C127,'Raw Data'!$A:$A,아이템별차트!$B127,'Raw Data'!$B:$B,아이템별차트!E$2)</f>
        <v>0</v>
      </c>
      <c r="F127" s="15">
        <f>COUNTIFS('Raw Data'!$D:$D,아이템별차트!$C127,'Raw Data'!$A:$A,아이템별차트!$B127,'Raw Data'!$B:$B,아이템별차트!F$2)</f>
        <v>0</v>
      </c>
      <c r="G127" s="15">
        <f>COUNTIFS('Raw Data'!$D:$D,아이템별차트!$C127,'Raw Data'!$A:$A,아이템별차트!$B127,'Raw Data'!$B:$B,아이템별차트!G$2)</f>
        <v>0</v>
      </c>
      <c r="H127" s="15">
        <f>COUNTIFS('Raw Data'!$D:$D,아이템별차트!$C127,'Raw Data'!$A:$A,아이템별차트!$B127,'Raw Data'!$B:$B,아이템별차트!H$2)</f>
        <v>0</v>
      </c>
      <c r="I127" s="15">
        <f>COUNTIFS('Raw Data'!$D:$D,아이템별차트!$C127,'Raw Data'!$A:$A,아이템별차트!$B127,'Raw Data'!$B:$B,아이템별차트!I$2)</f>
        <v>0</v>
      </c>
      <c r="J127" s="15">
        <f>COUNTIFS('Raw Data'!$D:$D,아이템별차트!$C127,'Raw Data'!$A:$A,아이템별차트!$B127,'Raw Data'!$B:$B,아이템별차트!J$2)</f>
        <v>0</v>
      </c>
      <c r="K127" s="15">
        <f>COUNTIFS('Raw Data'!$D:$D,아이템별차트!$C127,'Raw Data'!$A:$A,아이템별차트!$B127,'Raw Data'!$B:$B,아이템별차트!K$2)</f>
        <v>0</v>
      </c>
      <c r="L127" s="15">
        <f>COUNTIFS('Raw Data'!$D:$D,아이템별차트!$C127,'Raw Data'!$A:$A,아이템별차트!$B127,'Raw Data'!$B:$B,아이템별차트!L$2)</f>
        <v>0</v>
      </c>
      <c r="M127" s="15">
        <f>COUNTIFS('Raw Data'!$D:$D,아이템별차트!$C127,'Raw Data'!$A:$A,아이템별차트!$B127,'Raw Data'!$B:$B,아이템별차트!M$2)</f>
        <v>0</v>
      </c>
      <c r="N127" s="15">
        <f>COUNTIFS('Raw Data'!$D:$D,아이템별차트!$C127,'Raw Data'!$A:$A,아이템별차트!$B127,'Raw Data'!$B:$B,아이템별차트!N$2)</f>
        <v>0</v>
      </c>
      <c r="O127" s="16">
        <f>COUNTIFS('Raw Data'!$D:$D,아이템별차트!$C127,'Raw Data'!$A:$A,아이템별차트!$B127,'Raw Data'!$B:$B,아이템별차트!O$2)</f>
        <v>0</v>
      </c>
      <c r="P127" s="8">
        <f t="shared" si="64"/>
        <v>0</v>
      </c>
    </row>
    <row r="128" spans="1:16">
      <c r="A128" s="9">
        <f t="shared" ref="A128" si="123">A127</f>
        <v>63</v>
      </c>
      <c r="B128" s="9">
        <v>2023</v>
      </c>
      <c r="C128" s="9" t="str">
        <f>_xlfn.XLOOKUP($A128,'BACK DATA'!$G:$G,'BACK DATA'!$H:$H)</f>
        <v>Free Anti-infliximab</v>
      </c>
      <c r="D128" s="17">
        <f>COUNTIFS('Raw Data'!$D:$D,아이템별차트!$C128,'Raw Data'!$A:$A,아이템별차트!$B128,'Raw Data'!$B:$B,아이템별차트!D$2)</f>
        <v>0</v>
      </c>
      <c r="E128" s="18">
        <f>COUNTIFS('Raw Data'!$D:$D,아이템별차트!$C128,'Raw Data'!$A:$A,아이템별차트!$B128,'Raw Data'!$B:$B,아이템별차트!E$2)</f>
        <v>0</v>
      </c>
      <c r="F128" s="18">
        <f>COUNTIFS('Raw Data'!$D:$D,아이템별차트!$C128,'Raw Data'!$A:$A,아이템별차트!$B128,'Raw Data'!$B:$B,아이템별차트!F$2)</f>
        <v>0</v>
      </c>
      <c r="G128" s="18">
        <f>COUNTIFS('Raw Data'!$D:$D,아이템별차트!$C128,'Raw Data'!$A:$A,아이템별차트!$B128,'Raw Data'!$B:$B,아이템별차트!G$2)</f>
        <v>0</v>
      </c>
      <c r="H128" s="18">
        <f>COUNTIFS('Raw Data'!$D:$D,아이템별차트!$C128,'Raw Data'!$A:$A,아이템별차트!$B128,'Raw Data'!$B:$B,아이템별차트!H$2)</f>
        <v>0</v>
      </c>
      <c r="I128" s="18">
        <f>COUNTIFS('Raw Data'!$D:$D,아이템별차트!$C128,'Raw Data'!$A:$A,아이템별차트!$B128,'Raw Data'!$B:$B,아이템별차트!I$2)</f>
        <v>1</v>
      </c>
      <c r="J128" s="18">
        <f>COUNTIFS('Raw Data'!$D:$D,아이템별차트!$C128,'Raw Data'!$A:$A,아이템별차트!$B128,'Raw Data'!$B:$B,아이템별차트!J$2)</f>
        <v>0</v>
      </c>
      <c r="K128" s="18">
        <f>COUNTIFS('Raw Data'!$D:$D,아이템별차트!$C128,'Raw Data'!$A:$A,아이템별차트!$B128,'Raw Data'!$B:$B,아이템별차트!K$2)</f>
        <v>0</v>
      </c>
      <c r="L128" s="18">
        <f>COUNTIFS('Raw Data'!$D:$D,아이템별차트!$C128,'Raw Data'!$A:$A,아이템별차트!$B128,'Raw Data'!$B:$B,아이템별차트!L$2)</f>
        <v>0</v>
      </c>
      <c r="M128" s="18">
        <f>COUNTIFS('Raw Data'!$D:$D,아이템별차트!$C128,'Raw Data'!$A:$A,아이템별차트!$B128,'Raw Data'!$B:$B,아이템별차트!M$2)</f>
        <v>0</v>
      </c>
      <c r="N128" s="18">
        <f>COUNTIFS('Raw Data'!$D:$D,아이템별차트!$C128,'Raw Data'!$A:$A,아이템별차트!$B128,'Raw Data'!$B:$B,아이템별차트!N$2)</f>
        <v>0</v>
      </c>
      <c r="O128" s="19">
        <f>COUNTIFS('Raw Data'!$D:$D,아이템별차트!$C128,'Raw Data'!$A:$A,아이템별차트!$B128,'Raw Data'!$B:$B,아이템별차트!O$2)</f>
        <v>0</v>
      </c>
      <c r="P128" s="10">
        <f t="shared" si="64"/>
        <v>1</v>
      </c>
    </row>
    <row r="129" spans="1:16">
      <c r="A129" s="7">
        <f t="shared" si="122"/>
        <v>64</v>
      </c>
      <c r="B129" s="7">
        <v>2022</v>
      </c>
      <c r="C129" s="7" t="str">
        <f>_xlfn.XLOOKUP($A129,'BACK DATA'!$G:$G,'BACK DATA'!$H:$H)</f>
        <v>CEA Plus</v>
      </c>
      <c r="D129" s="14">
        <f>COUNTIFS('Raw Data'!$D:$D,아이템별차트!$C129,'Raw Data'!$A:$A,아이템별차트!$B129,'Raw Data'!$B:$B,아이템별차트!D$2)</f>
        <v>0</v>
      </c>
      <c r="E129" s="15">
        <f>COUNTIFS('Raw Data'!$D:$D,아이템별차트!$C129,'Raw Data'!$A:$A,아이템별차트!$B129,'Raw Data'!$B:$B,아이템별차트!E$2)</f>
        <v>0</v>
      </c>
      <c r="F129" s="15">
        <f>COUNTIFS('Raw Data'!$D:$D,아이템별차트!$C129,'Raw Data'!$A:$A,아이템별차트!$B129,'Raw Data'!$B:$B,아이템별차트!F$2)</f>
        <v>0</v>
      </c>
      <c r="G129" s="15">
        <f>COUNTIFS('Raw Data'!$D:$D,아이템별차트!$C129,'Raw Data'!$A:$A,아이템별차트!$B129,'Raw Data'!$B:$B,아이템별차트!G$2)</f>
        <v>0</v>
      </c>
      <c r="H129" s="15">
        <f>COUNTIFS('Raw Data'!$D:$D,아이템별차트!$C129,'Raw Data'!$A:$A,아이템별차트!$B129,'Raw Data'!$B:$B,아이템별차트!H$2)</f>
        <v>1</v>
      </c>
      <c r="I129" s="15">
        <f>COUNTIFS('Raw Data'!$D:$D,아이템별차트!$C129,'Raw Data'!$A:$A,아이템별차트!$B129,'Raw Data'!$B:$B,아이템별차트!I$2)</f>
        <v>0</v>
      </c>
      <c r="J129" s="15">
        <f>COUNTIFS('Raw Data'!$D:$D,아이템별차트!$C129,'Raw Data'!$A:$A,아이템별차트!$B129,'Raw Data'!$B:$B,아이템별차트!J$2)</f>
        <v>0</v>
      </c>
      <c r="K129" s="15">
        <f>COUNTIFS('Raw Data'!$D:$D,아이템별차트!$C129,'Raw Data'!$A:$A,아이템별차트!$B129,'Raw Data'!$B:$B,아이템별차트!K$2)</f>
        <v>0</v>
      </c>
      <c r="L129" s="15">
        <f>COUNTIFS('Raw Data'!$D:$D,아이템별차트!$C129,'Raw Data'!$A:$A,아이템별차트!$B129,'Raw Data'!$B:$B,아이템별차트!L$2)</f>
        <v>0</v>
      </c>
      <c r="M129" s="15">
        <f>COUNTIFS('Raw Data'!$D:$D,아이템별차트!$C129,'Raw Data'!$A:$A,아이템별차트!$B129,'Raw Data'!$B:$B,아이템별차트!M$2)</f>
        <v>0</v>
      </c>
      <c r="N129" s="15">
        <f>COUNTIFS('Raw Data'!$D:$D,아이템별차트!$C129,'Raw Data'!$A:$A,아이템별차트!$B129,'Raw Data'!$B:$B,아이템별차트!N$2)</f>
        <v>0</v>
      </c>
      <c r="O129" s="16">
        <f>COUNTIFS('Raw Data'!$D:$D,아이템별차트!$C129,'Raw Data'!$A:$A,아이템별차트!$B129,'Raw Data'!$B:$B,아이템별차트!O$2)</f>
        <v>0</v>
      </c>
      <c r="P129" s="8">
        <f t="shared" ref="P129:P136" si="124">SUM(D129:O129)</f>
        <v>1</v>
      </c>
    </row>
    <row r="130" spans="1:16">
      <c r="A130" s="9">
        <f t="shared" ref="A130" si="125">A129</f>
        <v>64</v>
      </c>
      <c r="B130" s="9">
        <v>2023</v>
      </c>
      <c r="C130" s="9" t="str">
        <f>_xlfn.XLOOKUP($A130,'BACK DATA'!$G:$G,'BACK DATA'!$H:$H)</f>
        <v>CEA Plus</v>
      </c>
      <c r="D130" s="17">
        <f>COUNTIFS('Raw Data'!$D:$D,아이템별차트!$C130,'Raw Data'!$A:$A,아이템별차트!$B130,'Raw Data'!$B:$B,아이템별차트!D$2)</f>
        <v>0</v>
      </c>
      <c r="E130" s="18">
        <f>COUNTIFS('Raw Data'!$D:$D,아이템별차트!$C130,'Raw Data'!$A:$A,아이템별차트!$B130,'Raw Data'!$B:$B,아이템별차트!E$2)</f>
        <v>0</v>
      </c>
      <c r="F130" s="18">
        <f>COUNTIFS('Raw Data'!$D:$D,아이템별차트!$C130,'Raw Data'!$A:$A,아이템별차트!$B130,'Raw Data'!$B:$B,아이템별차트!F$2)</f>
        <v>0</v>
      </c>
      <c r="G130" s="18">
        <f>COUNTIFS('Raw Data'!$D:$D,아이템별차트!$C130,'Raw Data'!$A:$A,아이템별차트!$B130,'Raw Data'!$B:$B,아이템별차트!G$2)</f>
        <v>0</v>
      </c>
      <c r="H130" s="18">
        <f>COUNTIFS('Raw Data'!$D:$D,아이템별차트!$C130,'Raw Data'!$A:$A,아이템별차트!$B130,'Raw Data'!$B:$B,아이템별차트!H$2)</f>
        <v>0</v>
      </c>
      <c r="I130" s="18">
        <f>COUNTIFS('Raw Data'!$D:$D,아이템별차트!$C130,'Raw Data'!$A:$A,아이템별차트!$B130,'Raw Data'!$B:$B,아이템별차트!I$2)</f>
        <v>0</v>
      </c>
      <c r="J130" s="18">
        <f>COUNTIFS('Raw Data'!$D:$D,아이템별차트!$C130,'Raw Data'!$A:$A,아이템별차트!$B130,'Raw Data'!$B:$B,아이템별차트!J$2)</f>
        <v>0</v>
      </c>
      <c r="K130" s="18">
        <f>COUNTIFS('Raw Data'!$D:$D,아이템별차트!$C130,'Raw Data'!$A:$A,아이템별차트!$B130,'Raw Data'!$B:$B,아이템별차트!K$2)</f>
        <v>0</v>
      </c>
      <c r="L130" s="18">
        <f>COUNTIFS('Raw Data'!$D:$D,아이템별차트!$C130,'Raw Data'!$A:$A,아이템별차트!$B130,'Raw Data'!$B:$B,아이템별차트!L$2)</f>
        <v>0</v>
      </c>
      <c r="M130" s="18">
        <f>COUNTIFS('Raw Data'!$D:$D,아이템별차트!$C130,'Raw Data'!$A:$A,아이템별차트!$B130,'Raw Data'!$B:$B,아이템별차트!M$2)</f>
        <v>0</v>
      </c>
      <c r="N130" s="18">
        <f>COUNTIFS('Raw Data'!$D:$D,아이템별차트!$C130,'Raw Data'!$A:$A,아이템별차트!$B130,'Raw Data'!$B:$B,아이템별차트!N$2)</f>
        <v>0</v>
      </c>
      <c r="O130" s="19">
        <f>COUNTIFS('Raw Data'!$D:$D,아이템별차트!$C130,'Raw Data'!$A:$A,아이템별차트!$B130,'Raw Data'!$B:$B,아이템별차트!O$2)</f>
        <v>0</v>
      </c>
      <c r="P130" s="10">
        <f t="shared" si="124"/>
        <v>0</v>
      </c>
    </row>
    <row r="131" spans="1:16">
      <c r="A131" s="7">
        <f t="shared" si="122"/>
        <v>65</v>
      </c>
      <c r="B131" s="7">
        <v>2022</v>
      </c>
      <c r="C131" s="7" t="str">
        <f>_xlfn.XLOOKUP($A131,'BACK DATA'!$G:$G,'BACK DATA'!$H:$H)</f>
        <v>AFP</v>
      </c>
      <c r="D131" s="14">
        <f>COUNTIFS('Raw Data'!$D:$D,아이템별차트!$C131,'Raw Data'!$A:$A,아이템별차트!$B131,'Raw Data'!$B:$B,아이템별차트!D$2)</f>
        <v>0</v>
      </c>
      <c r="E131" s="15">
        <f>COUNTIFS('Raw Data'!$D:$D,아이템별차트!$C131,'Raw Data'!$A:$A,아이템별차트!$B131,'Raw Data'!$B:$B,아이템별차트!E$2)</f>
        <v>1</v>
      </c>
      <c r="F131" s="15">
        <f>COUNTIFS('Raw Data'!$D:$D,아이템별차트!$C131,'Raw Data'!$A:$A,아이템별차트!$B131,'Raw Data'!$B:$B,아이템별차트!F$2)</f>
        <v>0</v>
      </c>
      <c r="G131" s="15">
        <f>COUNTIFS('Raw Data'!$D:$D,아이템별차트!$C131,'Raw Data'!$A:$A,아이템별차트!$B131,'Raw Data'!$B:$B,아이템별차트!G$2)</f>
        <v>0</v>
      </c>
      <c r="H131" s="15">
        <f>COUNTIFS('Raw Data'!$D:$D,아이템별차트!$C131,'Raw Data'!$A:$A,아이템별차트!$B131,'Raw Data'!$B:$B,아이템별차트!H$2)</f>
        <v>1</v>
      </c>
      <c r="I131" s="15">
        <f>COUNTIFS('Raw Data'!$D:$D,아이템별차트!$C131,'Raw Data'!$A:$A,아이템별차트!$B131,'Raw Data'!$B:$B,아이템별차트!I$2)</f>
        <v>0</v>
      </c>
      <c r="J131" s="15">
        <f>COUNTIFS('Raw Data'!$D:$D,아이템별차트!$C131,'Raw Data'!$A:$A,아이템별차트!$B131,'Raw Data'!$B:$B,아이템별차트!J$2)</f>
        <v>1</v>
      </c>
      <c r="K131" s="15">
        <f>COUNTIFS('Raw Data'!$D:$D,아이템별차트!$C131,'Raw Data'!$A:$A,아이템별차트!$B131,'Raw Data'!$B:$B,아이템별차트!K$2)</f>
        <v>1</v>
      </c>
      <c r="L131" s="15">
        <f>COUNTIFS('Raw Data'!$D:$D,아이템별차트!$C131,'Raw Data'!$A:$A,아이템별차트!$B131,'Raw Data'!$B:$B,아이템별차트!L$2)</f>
        <v>0</v>
      </c>
      <c r="M131" s="15">
        <f>COUNTIFS('Raw Data'!$D:$D,아이템별차트!$C131,'Raw Data'!$A:$A,아이템별차트!$B131,'Raw Data'!$B:$B,아이템별차트!M$2)</f>
        <v>1</v>
      </c>
      <c r="N131" s="15">
        <f>COUNTIFS('Raw Data'!$D:$D,아이템별차트!$C131,'Raw Data'!$A:$A,아이템별차트!$B131,'Raw Data'!$B:$B,아이템별차트!N$2)</f>
        <v>0</v>
      </c>
      <c r="O131" s="16">
        <f>COUNTIFS('Raw Data'!$D:$D,아이템별차트!$C131,'Raw Data'!$A:$A,아이템별차트!$B131,'Raw Data'!$B:$B,아이템별차트!O$2)</f>
        <v>0</v>
      </c>
      <c r="P131" s="8">
        <f t="shared" si="124"/>
        <v>5</v>
      </c>
    </row>
    <row r="132" spans="1:16">
      <c r="A132" s="9">
        <f t="shared" ref="A132" si="126">A131</f>
        <v>65</v>
      </c>
      <c r="B132" s="9">
        <v>2023</v>
      </c>
      <c r="C132" s="9" t="str">
        <f>_xlfn.XLOOKUP($A132,'BACK DATA'!$G:$G,'BACK DATA'!$H:$H)</f>
        <v>AFP</v>
      </c>
      <c r="D132" s="17">
        <f>COUNTIFS('Raw Data'!$D:$D,아이템별차트!$C132,'Raw Data'!$A:$A,아이템별차트!$B132,'Raw Data'!$B:$B,아이템별차트!D$2)</f>
        <v>0</v>
      </c>
      <c r="E132" s="18">
        <f>COUNTIFS('Raw Data'!$D:$D,아이템별차트!$C132,'Raw Data'!$A:$A,아이템별차트!$B132,'Raw Data'!$B:$B,아이템별차트!E$2)</f>
        <v>0</v>
      </c>
      <c r="F132" s="18">
        <f>COUNTIFS('Raw Data'!$D:$D,아이템별차트!$C132,'Raw Data'!$A:$A,아이템별차트!$B132,'Raw Data'!$B:$B,아이템별차트!F$2)</f>
        <v>0</v>
      </c>
      <c r="G132" s="18">
        <f>COUNTIFS('Raw Data'!$D:$D,아이템별차트!$C132,'Raw Data'!$A:$A,아이템별차트!$B132,'Raw Data'!$B:$B,아이템별차트!G$2)</f>
        <v>0</v>
      </c>
      <c r="H132" s="18">
        <f>COUNTIFS('Raw Data'!$D:$D,아이템별차트!$C132,'Raw Data'!$A:$A,아이템별차트!$B132,'Raw Data'!$B:$B,아이템별차트!H$2)</f>
        <v>1</v>
      </c>
      <c r="I132" s="18">
        <f>COUNTIFS('Raw Data'!$D:$D,아이템별차트!$C132,'Raw Data'!$A:$A,아이템별차트!$B132,'Raw Data'!$B:$B,아이템별차트!I$2)</f>
        <v>0</v>
      </c>
      <c r="J132" s="18">
        <f>COUNTIFS('Raw Data'!$D:$D,아이템별차트!$C132,'Raw Data'!$A:$A,아이템별차트!$B132,'Raw Data'!$B:$B,아이템별차트!J$2)</f>
        <v>0</v>
      </c>
      <c r="K132" s="18">
        <f>COUNTIFS('Raw Data'!$D:$D,아이템별차트!$C132,'Raw Data'!$A:$A,아이템별차트!$B132,'Raw Data'!$B:$B,아이템별차트!K$2)</f>
        <v>0</v>
      </c>
      <c r="L132" s="18">
        <f>COUNTIFS('Raw Data'!$D:$D,아이템별차트!$C132,'Raw Data'!$A:$A,아이템별차트!$B132,'Raw Data'!$B:$B,아이템별차트!L$2)</f>
        <v>0</v>
      </c>
      <c r="M132" s="18">
        <f>COUNTIFS('Raw Data'!$D:$D,아이템별차트!$C132,'Raw Data'!$A:$A,아이템별차트!$B132,'Raw Data'!$B:$B,아이템별차트!M$2)</f>
        <v>0</v>
      </c>
      <c r="N132" s="18">
        <f>COUNTIFS('Raw Data'!$D:$D,아이템별차트!$C132,'Raw Data'!$A:$A,아이템별차트!$B132,'Raw Data'!$B:$B,아이템별차트!N$2)</f>
        <v>0</v>
      </c>
      <c r="O132" s="19">
        <f>COUNTIFS('Raw Data'!$D:$D,아이템별차트!$C132,'Raw Data'!$A:$A,아이템별차트!$B132,'Raw Data'!$B:$B,아이템별차트!O$2)</f>
        <v>0</v>
      </c>
      <c r="P132" s="10">
        <f t="shared" si="124"/>
        <v>1</v>
      </c>
    </row>
    <row r="133" spans="1:16">
      <c r="A133" s="7">
        <f t="shared" si="122"/>
        <v>66</v>
      </c>
      <c r="B133" s="7">
        <v>2022</v>
      </c>
      <c r="C133" s="7" t="str">
        <f>_xlfn.XLOOKUP($A133,'BACK DATA'!$G:$G,'BACK DATA'!$H:$H)</f>
        <v>Cortisol</v>
      </c>
      <c r="D133" s="14">
        <f>COUNTIFS('Raw Data'!$D:$D,아이템별차트!$C133,'Raw Data'!$A:$A,아이템별차트!$B133,'Raw Data'!$B:$B,아이템별차트!D$2)</f>
        <v>0</v>
      </c>
      <c r="E133" s="15">
        <f>COUNTIFS('Raw Data'!$D:$D,아이템별차트!$C133,'Raw Data'!$A:$A,아이템별차트!$B133,'Raw Data'!$B:$B,아이템별차트!E$2)</f>
        <v>0</v>
      </c>
      <c r="F133" s="15">
        <f>COUNTIFS('Raw Data'!$D:$D,아이템별차트!$C133,'Raw Data'!$A:$A,아이템별차트!$B133,'Raw Data'!$B:$B,아이템별차트!F$2)</f>
        <v>1</v>
      </c>
      <c r="G133" s="15">
        <f>COUNTIFS('Raw Data'!$D:$D,아이템별차트!$C133,'Raw Data'!$A:$A,아이템별차트!$B133,'Raw Data'!$B:$B,아이템별차트!G$2)</f>
        <v>1</v>
      </c>
      <c r="H133" s="15">
        <f>COUNTIFS('Raw Data'!$D:$D,아이템별차트!$C133,'Raw Data'!$A:$A,아이템별차트!$B133,'Raw Data'!$B:$B,아이템별차트!H$2)</f>
        <v>0</v>
      </c>
      <c r="I133" s="15">
        <f>COUNTIFS('Raw Data'!$D:$D,아이템별차트!$C133,'Raw Data'!$A:$A,아이템별차트!$B133,'Raw Data'!$B:$B,아이템별차트!I$2)</f>
        <v>0</v>
      </c>
      <c r="J133" s="15">
        <f>COUNTIFS('Raw Data'!$D:$D,아이템별차트!$C133,'Raw Data'!$A:$A,아이템별차트!$B133,'Raw Data'!$B:$B,아이템별차트!J$2)</f>
        <v>0</v>
      </c>
      <c r="K133" s="15">
        <f>COUNTIFS('Raw Data'!$D:$D,아이템별차트!$C133,'Raw Data'!$A:$A,아이템별차트!$B133,'Raw Data'!$B:$B,아이템별차트!K$2)</f>
        <v>0</v>
      </c>
      <c r="L133" s="15">
        <f>COUNTIFS('Raw Data'!$D:$D,아이템별차트!$C133,'Raw Data'!$A:$A,아이템별차트!$B133,'Raw Data'!$B:$B,아이템별차트!L$2)</f>
        <v>0</v>
      </c>
      <c r="M133" s="15">
        <f>COUNTIFS('Raw Data'!$D:$D,아이템별차트!$C133,'Raw Data'!$A:$A,아이템별차트!$B133,'Raw Data'!$B:$B,아이템별차트!M$2)</f>
        <v>1</v>
      </c>
      <c r="N133" s="15">
        <f>COUNTIFS('Raw Data'!$D:$D,아이템별차트!$C133,'Raw Data'!$A:$A,아이템별차트!$B133,'Raw Data'!$B:$B,아이템별차트!N$2)</f>
        <v>0</v>
      </c>
      <c r="O133" s="16">
        <f>COUNTIFS('Raw Data'!$D:$D,아이템별차트!$C133,'Raw Data'!$A:$A,아이템별차트!$B133,'Raw Data'!$B:$B,아이템별차트!O$2)</f>
        <v>0</v>
      </c>
      <c r="P133" s="8">
        <f t="shared" si="124"/>
        <v>3</v>
      </c>
    </row>
    <row r="134" spans="1:16">
      <c r="A134" s="9">
        <f t="shared" ref="A134" si="127">A133</f>
        <v>66</v>
      </c>
      <c r="B134" s="9">
        <v>2023</v>
      </c>
      <c r="C134" s="9" t="str">
        <f>_xlfn.XLOOKUP($A134,'BACK DATA'!$G:$G,'BACK DATA'!$H:$H)</f>
        <v>Cortisol</v>
      </c>
      <c r="D134" s="17">
        <f>COUNTIFS('Raw Data'!$D:$D,아이템별차트!$C134,'Raw Data'!$A:$A,아이템별차트!$B134,'Raw Data'!$B:$B,아이템별차트!D$2)</f>
        <v>1</v>
      </c>
      <c r="E134" s="18">
        <f>COUNTIFS('Raw Data'!$D:$D,아이템별차트!$C134,'Raw Data'!$A:$A,아이템별차트!$B134,'Raw Data'!$B:$B,아이템별차트!E$2)</f>
        <v>0</v>
      </c>
      <c r="F134" s="18">
        <f>COUNTIFS('Raw Data'!$D:$D,아이템별차트!$C134,'Raw Data'!$A:$A,아이템별차트!$B134,'Raw Data'!$B:$B,아이템별차트!F$2)</f>
        <v>0</v>
      </c>
      <c r="G134" s="18">
        <f>COUNTIFS('Raw Data'!$D:$D,아이템별차트!$C134,'Raw Data'!$A:$A,아이템별차트!$B134,'Raw Data'!$B:$B,아이템별차트!G$2)</f>
        <v>0</v>
      </c>
      <c r="H134" s="18">
        <f>COUNTIFS('Raw Data'!$D:$D,아이템별차트!$C134,'Raw Data'!$A:$A,아이템별차트!$B134,'Raw Data'!$B:$B,아이템별차트!H$2)</f>
        <v>1</v>
      </c>
      <c r="I134" s="18">
        <f>COUNTIFS('Raw Data'!$D:$D,아이템별차트!$C134,'Raw Data'!$A:$A,아이템별차트!$B134,'Raw Data'!$B:$B,아이템별차트!I$2)</f>
        <v>1</v>
      </c>
      <c r="J134" s="18">
        <f>COUNTIFS('Raw Data'!$D:$D,아이템별차트!$C134,'Raw Data'!$A:$A,아이템별차트!$B134,'Raw Data'!$B:$B,아이템별차트!J$2)</f>
        <v>1</v>
      </c>
      <c r="K134" s="18">
        <f>COUNTIFS('Raw Data'!$D:$D,아이템별차트!$C134,'Raw Data'!$A:$A,아이템별차트!$B134,'Raw Data'!$B:$B,아이템별차트!K$2)</f>
        <v>1</v>
      </c>
      <c r="L134" s="18">
        <f>COUNTIFS('Raw Data'!$D:$D,아이템별차트!$C134,'Raw Data'!$A:$A,아이템별차트!$B134,'Raw Data'!$B:$B,아이템별차트!L$2)</f>
        <v>1</v>
      </c>
      <c r="M134" s="18">
        <f>COUNTIFS('Raw Data'!$D:$D,아이템별차트!$C134,'Raw Data'!$A:$A,아이템별차트!$B134,'Raw Data'!$B:$B,아이템별차트!M$2)</f>
        <v>1</v>
      </c>
      <c r="N134" s="18">
        <f>COUNTIFS('Raw Data'!$D:$D,아이템별차트!$C134,'Raw Data'!$A:$A,아이템별차트!$B134,'Raw Data'!$B:$B,아이템별차트!N$2)</f>
        <v>0</v>
      </c>
      <c r="O134" s="19">
        <f>COUNTIFS('Raw Data'!$D:$D,아이템별차트!$C134,'Raw Data'!$A:$A,아이템별차트!$B134,'Raw Data'!$B:$B,아이템별차트!O$2)</f>
        <v>2</v>
      </c>
      <c r="P134" s="10">
        <f t="shared" si="124"/>
        <v>9</v>
      </c>
    </row>
    <row r="135" spans="1:16">
      <c r="A135" s="7">
        <f t="shared" si="122"/>
        <v>67</v>
      </c>
      <c r="B135" s="7">
        <v>2022</v>
      </c>
      <c r="C135" s="7" t="str">
        <f>_xlfn.XLOOKUP($A135,'BACK DATA'!$G:$G,'BACK DATA'!$H:$H)</f>
        <v>PSA Plus</v>
      </c>
      <c r="D135" s="14">
        <f>COUNTIFS('Raw Data'!$D:$D,아이템별차트!$C135,'Raw Data'!$A:$A,아이템별차트!$B135,'Raw Data'!$B:$B,아이템별차트!D$2)</f>
        <v>1</v>
      </c>
      <c r="E135" s="15">
        <f>COUNTIFS('Raw Data'!$D:$D,아이템별차트!$C135,'Raw Data'!$A:$A,아이템별차트!$B135,'Raw Data'!$B:$B,아이템별차트!E$2)</f>
        <v>0</v>
      </c>
      <c r="F135" s="15">
        <f>COUNTIFS('Raw Data'!$D:$D,아이템별차트!$C135,'Raw Data'!$A:$A,아이템별차트!$B135,'Raw Data'!$B:$B,아이템별차트!F$2)</f>
        <v>0</v>
      </c>
      <c r="G135" s="15">
        <f>COUNTIFS('Raw Data'!$D:$D,아이템별차트!$C135,'Raw Data'!$A:$A,아이템별차트!$B135,'Raw Data'!$B:$B,아이템별차트!G$2)</f>
        <v>1</v>
      </c>
      <c r="H135" s="15">
        <f>COUNTIFS('Raw Data'!$D:$D,아이템별차트!$C135,'Raw Data'!$A:$A,아이템별차트!$B135,'Raw Data'!$B:$B,아이템별차트!H$2)</f>
        <v>0</v>
      </c>
      <c r="I135" s="15">
        <f>COUNTIFS('Raw Data'!$D:$D,아이템별차트!$C135,'Raw Data'!$A:$A,아이템별차트!$B135,'Raw Data'!$B:$B,아이템별차트!I$2)</f>
        <v>0</v>
      </c>
      <c r="J135" s="15">
        <f>COUNTIFS('Raw Data'!$D:$D,아이템별차트!$C135,'Raw Data'!$A:$A,아이템별차트!$B135,'Raw Data'!$B:$B,아이템별차트!J$2)</f>
        <v>0</v>
      </c>
      <c r="K135" s="15">
        <f>COUNTIFS('Raw Data'!$D:$D,아이템별차트!$C135,'Raw Data'!$A:$A,아이템별차트!$B135,'Raw Data'!$B:$B,아이템별차트!K$2)</f>
        <v>1</v>
      </c>
      <c r="L135" s="15">
        <f>COUNTIFS('Raw Data'!$D:$D,아이템별차트!$C135,'Raw Data'!$A:$A,아이템별차트!$B135,'Raw Data'!$B:$B,아이템별차트!L$2)</f>
        <v>0</v>
      </c>
      <c r="M135" s="15">
        <f>COUNTIFS('Raw Data'!$D:$D,아이템별차트!$C135,'Raw Data'!$A:$A,아이템별차트!$B135,'Raw Data'!$B:$B,아이템별차트!M$2)</f>
        <v>0</v>
      </c>
      <c r="N135" s="15">
        <f>COUNTIFS('Raw Data'!$D:$D,아이템별차트!$C135,'Raw Data'!$A:$A,아이템별차트!$B135,'Raw Data'!$B:$B,아이템별차트!N$2)</f>
        <v>0</v>
      </c>
      <c r="O135" s="16">
        <f>COUNTIFS('Raw Data'!$D:$D,아이템별차트!$C135,'Raw Data'!$A:$A,아이템별차트!$B135,'Raw Data'!$B:$B,아이템별차트!O$2)</f>
        <v>0</v>
      </c>
      <c r="P135" s="8">
        <f t="shared" si="124"/>
        <v>3</v>
      </c>
    </row>
    <row r="136" spans="1:16">
      <c r="A136" s="9">
        <f t="shared" ref="A136" si="128">A135</f>
        <v>67</v>
      </c>
      <c r="B136" s="9">
        <v>2023</v>
      </c>
      <c r="C136" s="9" t="str">
        <f>_xlfn.XLOOKUP($A136,'BACK DATA'!$G:$G,'BACK DATA'!$H:$H)</f>
        <v>PSA Plus</v>
      </c>
      <c r="D136" s="17">
        <f>COUNTIFS('Raw Data'!$D:$D,아이템별차트!$C136,'Raw Data'!$A:$A,아이템별차트!$B136,'Raw Data'!$B:$B,아이템별차트!D$2)</f>
        <v>0</v>
      </c>
      <c r="E136" s="18">
        <f>COUNTIFS('Raw Data'!$D:$D,아이템별차트!$C136,'Raw Data'!$A:$A,아이템별차트!$B136,'Raw Data'!$B:$B,아이템별차트!E$2)</f>
        <v>0</v>
      </c>
      <c r="F136" s="18">
        <f>COUNTIFS('Raw Data'!$D:$D,아이템별차트!$C136,'Raw Data'!$A:$A,아이템별차트!$B136,'Raw Data'!$B:$B,아이템별차트!F$2)</f>
        <v>1</v>
      </c>
      <c r="G136" s="18">
        <f>COUNTIFS('Raw Data'!$D:$D,아이템별차트!$C136,'Raw Data'!$A:$A,아이템별차트!$B136,'Raw Data'!$B:$B,아이템별차트!G$2)</f>
        <v>0</v>
      </c>
      <c r="H136" s="18">
        <f>COUNTIFS('Raw Data'!$D:$D,아이템별차트!$C136,'Raw Data'!$A:$A,아이템별차트!$B136,'Raw Data'!$B:$B,아이템별차트!H$2)</f>
        <v>0</v>
      </c>
      <c r="I136" s="18">
        <f>COUNTIFS('Raw Data'!$D:$D,아이템별차트!$C136,'Raw Data'!$A:$A,아이템별차트!$B136,'Raw Data'!$B:$B,아이템별차트!I$2)</f>
        <v>1</v>
      </c>
      <c r="J136" s="18">
        <f>COUNTIFS('Raw Data'!$D:$D,아이템별차트!$C136,'Raw Data'!$A:$A,아이템별차트!$B136,'Raw Data'!$B:$B,아이템별차트!J$2)</f>
        <v>0</v>
      </c>
      <c r="K136" s="18">
        <f>COUNTIFS('Raw Data'!$D:$D,아이템별차트!$C136,'Raw Data'!$A:$A,아이템별차트!$B136,'Raw Data'!$B:$B,아이템별차트!K$2)</f>
        <v>0</v>
      </c>
      <c r="L136" s="18">
        <f>COUNTIFS('Raw Data'!$D:$D,아이템별차트!$C136,'Raw Data'!$A:$A,아이템별차트!$B136,'Raw Data'!$B:$B,아이템별차트!L$2)</f>
        <v>0</v>
      </c>
      <c r="M136" s="18">
        <f>COUNTIFS('Raw Data'!$D:$D,아이템별차트!$C136,'Raw Data'!$A:$A,아이템별차트!$B136,'Raw Data'!$B:$B,아이템별차트!M$2)</f>
        <v>1</v>
      </c>
      <c r="N136" s="18">
        <f>COUNTIFS('Raw Data'!$D:$D,아이템별차트!$C136,'Raw Data'!$A:$A,아이템별차트!$B136,'Raw Data'!$B:$B,아이템별차트!N$2)</f>
        <v>0</v>
      </c>
      <c r="O136" s="19">
        <f>COUNTIFS('Raw Data'!$D:$D,아이템별차트!$C136,'Raw Data'!$A:$A,아이템별차트!$B136,'Raw Data'!$B:$B,아이템별차트!O$2)</f>
        <v>0</v>
      </c>
      <c r="P136" s="10">
        <f t="shared" si="124"/>
        <v>3</v>
      </c>
    </row>
    <row r="137" spans="1:16">
      <c r="A137" s="7">
        <f t="shared" si="122"/>
        <v>68</v>
      </c>
      <c r="B137" s="7">
        <v>2022</v>
      </c>
      <c r="C137" s="7" t="str">
        <f>_xlfn.XLOOKUP($A137,'BACK DATA'!$G:$G,'BACK DATA'!$H:$H)</f>
        <v>vCortisol</v>
      </c>
      <c r="D137" s="14">
        <f>COUNTIFS('Raw Data'!$D:$D,아이템별차트!$C137,'Raw Data'!$A:$A,아이템별차트!$B137,'Raw Data'!$B:$B,아이템별차트!D$2)</f>
        <v>0</v>
      </c>
      <c r="E137" s="15">
        <f>COUNTIFS('Raw Data'!$D:$D,아이템별차트!$C137,'Raw Data'!$A:$A,아이템별차트!$B137,'Raw Data'!$B:$B,아이템별차트!E$2)</f>
        <v>1</v>
      </c>
      <c r="F137" s="15">
        <f>COUNTIFS('Raw Data'!$D:$D,아이템별차트!$C137,'Raw Data'!$A:$A,아이템별차트!$B137,'Raw Data'!$B:$B,아이템별차트!F$2)</f>
        <v>0</v>
      </c>
      <c r="G137" s="15">
        <f>COUNTIFS('Raw Data'!$D:$D,아이템별차트!$C137,'Raw Data'!$A:$A,아이템별차트!$B137,'Raw Data'!$B:$B,아이템별차트!G$2)</f>
        <v>0</v>
      </c>
      <c r="H137" s="15">
        <f>COUNTIFS('Raw Data'!$D:$D,아이템별차트!$C137,'Raw Data'!$A:$A,아이템별차트!$B137,'Raw Data'!$B:$B,아이템별차트!H$2)</f>
        <v>1</v>
      </c>
      <c r="I137" s="15">
        <f>COUNTIFS('Raw Data'!$D:$D,아이템별차트!$C137,'Raw Data'!$A:$A,아이템별차트!$B137,'Raw Data'!$B:$B,아이템별차트!I$2)</f>
        <v>0</v>
      </c>
      <c r="J137" s="15">
        <f>COUNTIFS('Raw Data'!$D:$D,아이템별차트!$C137,'Raw Data'!$A:$A,아이템별차트!$B137,'Raw Data'!$B:$B,아이템별차트!J$2)</f>
        <v>0</v>
      </c>
      <c r="K137" s="15">
        <f>COUNTIFS('Raw Data'!$D:$D,아이템별차트!$C137,'Raw Data'!$A:$A,아이템별차트!$B137,'Raw Data'!$B:$B,아이템별차트!K$2)</f>
        <v>0</v>
      </c>
      <c r="L137" s="15">
        <f>COUNTIFS('Raw Data'!$D:$D,아이템별차트!$C137,'Raw Data'!$A:$A,아이템별차트!$B137,'Raw Data'!$B:$B,아이템별차트!L$2)</f>
        <v>0</v>
      </c>
      <c r="M137" s="15">
        <f>COUNTIFS('Raw Data'!$D:$D,아이템별차트!$C137,'Raw Data'!$A:$A,아이템별차트!$B137,'Raw Data'!$B:$B,아이템별차트!M$2)</f>
        <v>0</v>
      </c>
      <c r="N137" s="15">
        <f>COUNTIFS('Raw Data'!$D:$D,아이템별차트!$C137,'Raw Data'!$A:$A,아이템별차트!$B137,'Raw Data'!$B:$B,아이템별차트!N$2)</f>
        <v>0</v>
      </c>
      <c r="O137" s="16">
        <f>COUNTIFS('Raw Data'!$D:$D,아이템별차트!$C137,'Raw Data'!$A:$A,아이템별차트!$B137,'Raw Data'!$B:$B,아이템별차트!O$2)</f>
        <v>0</v>
      </c>
      <c r="P137" s="8">
        <f t="shared" ref="P137:P176" si="129">SUM(D137:O137)</f>
        <v>2</v>
      </c>
    </row>
    <row r="138" spans="1:16">
      <c r="A138" s="9">
        <f t="shared" ref="A138" si="130">A137</f>
        <v>68</v>
      </c>
      <c r="B138" s="9">
        <v>2023</v>
      </c>
      <c r="C138" s="9" t="str">
        <f>_xlfn.XLOOKUP($A138,'BACK DATA'!$G:$G,'BACK DATA'!$H:$H)</f>
        <v>vCortisol</v>
      </c>
      <c r="D138" s="17">
        <f>COUNTIFS('Raw Data'!$D:$D,아이템별차트!$C138,'Raw Data'!$A:$A,아이템별차트!$B138,'Raw Data'!$B:$B,아이템별차트!D$2)</f>
        <v>0</v>
      </c>
      <c r="E138" s="18">
        <f>COUNTIFS('Raw Data'!$D:$D,아이템별차트!$C138,'Raw Data'!$A:$A,아이템별차트!$B138,'Raw Data'!$B:$B,아이템별차트!E$2)</f>
        <v>0</v>
      </c>
      <c r="F138" s="18">
        <f>COUNTIFS('Raw Data'!$D:$D,아이템별차트!$C138,'Raw Data'!$A:$A,아이템별차트!$B138,'Raw Data'!$B:$B,아이템별차트!F$2)</f>
        <v>0</v>
      </c>
      <c r="G138" s="18">
        <f>COUNTIFS('Raw Data'!$D:$D,아이템별차트!$C138,'Raw Data'!$A:$A,아이템별차트!$B138,'Raw Data'!$B:$B,아이템별차트!G$2)</f>
        <v>0</v>
      </c>
      <c r="H138" s="18">
        <f>COUNTIFS('Raw Data'!$D:$D,아이템별차트!$C138,'Raw Data'!$A:$A,아이템별차트!$B138,'Raw Data'!$B:$B,아이템별차트!H$2)</f>
        <v>0</v>
      </c>
      <c r="I138" s="18">
        <f>COUNTIFS('Raw Data'!$D:$D,아이템별차트!$C138,'Raw Data'!$A:$A,아이템별차트!$B138,'Raw Data'!$B:$B,아이템별차트!I$2)</f>
        <v>0</v>
      </c>
      <c r="J138" s="18">
        <f>COUNTIFS('Raw Data'!$D:$D,아이템별차트!$C138,'Raw Data'!$A:$A,아이템별차트!$B138,'Raw Data'!$B:$B,아이템별차트!J$2)</f>
        <v>0</v>
      </c>
      <c r="K138" s="18">
        <f>COUNTIFS('Raw Data'!$D:$D,아이템별차트!$C138,'Raw Data'!$A:$A,아이템별차트!$B138,'Raw Data'!$B:$B,아이템별차트!K$2)</f>
        <v>0</v>
      </c>
      <c r="L138" s="18">
        <f>COUNTIFS('Raw Data'!$D:$D,아이템별차트!$C138,'Raw Data'!$A:$A,아이템별차트!$B138,'Raw Data'!$B:$B,아이템별차트!L$2)</f>
        <v>0</v>
      </c>
      <c r="M138" s="18">
        <f>COUNTIFS('Raw Data'!$D:$D,아이템별차트!$C138,'Raw Data'!$A:$A,아이템별차트!$B138,'Raw Data'!$B:$B,아이템별차트!M$2)</f>
        <v>0</v>
      </c>
      <c r="N138" s="18">
        <f>COUNTIFS('Raw Data'!$D:$D,아이템별차트!$C138,'Raw Data'!$A:$A,아이템별차트!$B138,'Raw Data'!$B:$B,아이템별차트!N$2)</f>
        <v>0</v>
      </c>
      <c r="O138" s="19">
        <f>COUNTIFS('Raw Data'!$D:$D,아이템별차트!$C138,'Raw Data'!$A:$A,아이템별차트!$B138,'Raw Data'!$B:$B,아이템별차트!O$2)</f>
        <v>0</v>
      </c>
      <c r="P138" s="10">
        <f t="shared" si="129"/>
        <v>0</v>
      </c>
    </row>
    <row r="139" spans="1:16">
      <c r="A139" s="7">
        <f t="shared" si="122"/>
        <v>69</v>
      </c>
      <c r="B139" s="7">
        <v>2022</v>
      </c>
      <c r="C139" s="7" t="str">
        <f>_xlfn.XLOOKUP($A139,'BACK DATA'!$G:$G,'BACK DATA'!$H:$H)</f>
        <v>RSV</v>
      </c>
      <c r="D139" s="14">
        <f>COUNTIFS('Raw Data'!$D:$D,아이템별차트!$C139,'Raw Data'!$A:$A,아이템별차트!$B139,'Raw Data'!$B:$B,아이템별차트!D$2)</f>
        <v>0</v>
      </c>
      <c r="E139" s="15">
        <f>COUNTIFS('Raw Data'!$D:$D,아이템별차트!$C139,'Raw Data'!$A:$A,아이템별차트!$B139,'Raw Data'!$B:$B,아이템별차트!E$2)</f>
        <v>0</v>
      </c>
      <c r="F139" s="15">
        <f>COUNTIFS('Raw Data'!$D:$D,아이템별차트!$C139,'Raw Data'!$A:$A,아이템별차트!$B139,'Raw Data'!$B:$B,아이템별차트!F$2)</f>
        <v>0</v>
      </c>
      <c r="G139" s="15">
        <f>COUNTIFS('Raw Data'!$D:$D,아이템별차트!$C139,'Raw Data'!$A:$A,아이템별차트!$B139,'Raw Data'!$B:$B,아이템별차트!G$2)</f>
        <v>0</v>
      </c>
      <c r="H139" s="15">
        <f>COUNTIFS('Raw Data'!$D:$D,아이템별차트!$C139,'Raw Data'!$A:$A,아이템별차트!$B139,'Raw Data'!$B:$B,아이템별차트!H$2)</f>
        <v>0</v>
      </c>
      <c r="I139" s="15">
        <f>COUNTIFS('Raw Data'!$D:$D,아이템별차트!$C139,'Raw Data'!$A:$A,아이템별차트!$B139,'Raw Data'!$B:$B,아이템별차트!I$2)</f>
        <v>0</v>
      </c>
      <c r="J139" s="15">
        <f>COUNTIFS('Raw Data'!$D:$D,아이템별차트!$C139,'Raw Data'!$A:$A,아이템별차트!$B139,'Raw Data'!$B:$B,아이템별차트!J$2)</f>
        <v>2</v>
      </c>
      <c r="K139" s="15">
        <f>COUNTIFS('Raw Data'!$D:$D,아이템별차트!$C139,'Raw Data'!$A:$A,아이템별차트!$B139,'Raw Data'!$B:$B,아이템별차트!K$2)</f>
        <v>0</v>
      </c>
      <c r="L139" s="15">
        <f>COUNTIFS('Raw Data'!$D:$D,아이템별차트!$C139,'Raw Data'!$A:$A,아이템별차트!$B139,'Raw Data'!$B:$B,아이템별차트!L$2)</f>
        <v>0</v>
      </c>
      <c r="M139" s="15">
        <f>COUNTIFS('Raw Data'!$D:$D,아이템별차트!$C139,'Raw Data'!$A:$A,아이템별차트!$B139,'Raw Data'!$B:$B,아이템별차트!M$2)</f>
        <v>0</v>
      </c>
      <c r="N139" s="15">
        <f>COUNTIFS('Raw Data'!$D:$D,아이템별차트!$C139,'Raw Data'!$A:$A,아이템별차트!$B139,'Raw Data'!$B:$B,아이템별차트!N$2)</f>
        <v>0</v>
      </c>
      <c r="O139" s="16">
        <f>COUNTIFS('Raw Data'!$D:$D,아이템별차트!$C139,'Raw Data'!$A:$A,아이템별차트!$B139,'Raw Data'!$B:$B,아이템별차트!O$2)</f>
        <v>0</v>
      </c>
      <c r="P139" s="8">
        <f t="shared" si="129"/>
        <v>2</v>
      </c>
    </row>
    <row r="140" spans="1:16">
      <c r="A140" s="9">
        <f t="shared" ref="A140" si="131">A139</f>
        <v>69</v>
      </c>
      <c r="B140" s="9">
        <v>2023</v>
      </c>
      <c r="C140" s="9" t="str">
        <f>_xlfn.XLOOKUP($A140,'BACK DATA'!$G:$G,'BACK DATA'!$H:$H)</f>
        <v>RSV</v>
      </c>
      <c r="D140" s="17">
        <f>COUNTIFS('Raw Data'!$D:$D,아이템별차트!$C140,'Raw Data'!$A:$A,아이템별차트!$B140,'Raw Data'!$B:$B,아이템별차트!D$2)</f>
        <v>0</v>
      </c>
      <c r="E140" s="18">
        <f>COUNTIFS('Raw Data'!$D:$D,아이템별차트!$C140,'Raw Data'!$A:$A,아이템별차트!$B140,'Raw Data'!$B:$B,아이템별차트!E$2)</f>
        <v>0</v>
      </c>
      <c r="F140" s="18">
        <f>COUNTIFS('Raw Data'!$D:$D,아이템별차트!$C140,'Raw Data'!$A:$A,아이템별차트!$B140,'Raw Data'!$B:$B,아이템별차트!F$2)</f>
        <v>0</v>
      </c>
      <c r="G140" s="18">
        <f>COUNTIFS('Raw Data'!$D:$D,아이템별차트!$C140,'Raw Data'!$A:$A,아이템별차트!$B140,'Raw Data'!$B:$B,아이템별차트!G$2)</f>
        <v>0</v>
      </c>
      <c r="H140" s="18">
        <f>COUNTIFS('Raw Data'!$D:$D,아이템별차트!$C140,'Raw Data'!$A:$A,아이템별차트!$B140,'Raw Data'!$B:$B,아이템별차트!H$2)</f>
        <v>0</v>
      </c>
      <c r="I140" s="18">
        <f>COUNTIFS('Raw Data'!$D:$D,아이템별차트!$C140,'Raw Data'!$A:$A,아이템별차트!$B140,'Raw Data'!$B:$B,아이템별차트!I$2)</f>
        <v>0</v>
      </c>
      <c r="J140" s="18">
        <f>COUNTIFS('Raw Data'!$D:$D,아이템별차트!$C140,'Raw Data'!$A:$A,아이템별차트!$B140,'Raw Data'!$B:$B,아이템별차트!J$2)</f>
        <v>0</v>
      </c>
      <c r="K140" s="18">
        <f>COUNTIFS('Raw Data'!$D:$D,아이템별차트!$C140,'Raw Data'!$A:$A,아이템별차트!$B140,'Raw Data'!$B:$B,아이템별차트!K$2)</f>
        <v>0</v>
      </c>
      <c r="L140" s="18">
        <f>COUNTIFS('Raw Data'!$D:$D,아이템별차트!$C140,'Raw Data'!$A:$A,아이템별차트!$B140,'Raw Data'!$B:$B,아이템별차트!L$2)</f>
        <v>0</v>
      </c>
      <c r="M140" s="18">
        <f>COUNTIFS('Raw Data'!$D:$D,아이템별차트!$C140,'Raw Data'!$A:$A,아이템별차트!$B140,'Raw Data'!$B:$B,아이템별차트!M$2)</f>
        <v>0</v>
      </c>
      <c r="N140" s="18">
        <f>COUNTIFS('Raw Data'!$D:$D,아이템별차트!$C140,'Raw Data'!$A:$A,아이템별차트!$B140,'Raw Data'!$B:$B,아이템별차트!N$2)</f>
        <v>0</v>
      </c>
      <c r="O140" s="19">
        <f>COUNTIFS('Raw Data'!$D:$D,아이템별차트!$C140,'Raw Data'!$A:$A,아이템별차트!$B140,'Raw Data'!$B:$B,아이템별차트!O$2)</f>
        <v>0</v>
      </c>
      <c r="P140" s="10">
        <f t="shared" si="129"/>
        <v>0</v>
      </c>
    </row>
    <row r="141" spans="1:16">
      <c r="A141" s="7">
        <f t="shared" si="122"/>
        <v>70</v>
      </c>
      <c r="B141" s="7">
        <v>2022</v>
      </c>
      <c r="C141" s="7" t="str">
        <f>_xlfn.XLOOKUP($A141,'BACK DATA'!$G:$G,'BACK DATA'!$H:$H)</f>
        <v>Microcuvettes</v>
      </c>
      <c r="D141" s="14">
        <f>COUNTIFS('Raw Data'!$D:$D,아이템별차트!$C141,'Raw Data'!$A:$A,아이템별차트!$B141,'Raw Data'!$B:$B,아이템별차트!D$2)</f>
        <v>0</v>
      </c>
      <c r="E141" s="15">
        <f>COUNTIFS('Raw Data'!$D:$D,아이템별차트!$C141,'Raw Data'!$A:$A,아이템별차트!$B141,'Raw Data'!$B:$B,아이템별차트!E$2)</f>
        <v>1</v>
      </c>
      <c r="F141" s="15">
        <f>COUNTIFS('Raw Data'!$D:$D,아이템별차트!$C141,'Raw Data'!$A:$A,아이템별차트!$B141,'Raw Data'!$B:$B,아이템별차트!F$2)</f>
        <v>0</v>
      </c>
      <c r="G141" s="15">
        <f>COUNTIFS('Raw Data'!$D:$D,아이템별차트!$C141,'Raw Data'!$A:$A,아이템별차트!$B141,'Raw Data'!$B:$B,아이템별차트!G$2)</f>
        <v>1</v>
      </c>
      <c r="H141" s="15">
        <f>COUNTIFS('Raw Data'!$D:$D,아이템별차트!$C141,'Raw Data'!$A:$A,아이템별차트!$B141,'Raw Data'!$B:$B,아이템별차트!H$2)</f>
        <v>0</v>
      </c>
      <c r="I141" s="15">
        <f>COUNTIFS('Raw Data'!$D:$D,아이템별차트!$C141,'Raw Data'!$A:$A,아이템별차트!$B141,'Raw Data'!$B:$B,아이템별차트!I$2)</f>
        <v>0</v>
      </c>
      <c r="J141" s="15">
        <f>COUNTIFS('Raw Data'!$D:$D,아이템별차트!$C141,'Raw Data'!$A:$A,아이템별차트!$B141,'Raw Data'!$B:$B,아이템별차트!J$2)</f>
        <v>0</v>
      </c>
      <c r="K141" s="15">
        <f>COUNTIFS('Raw Data'!$D:$D,아이템별차트!$C141,'Raw Data'!$A:$A,아이템별차트!$B141,'Raw Data'!$B:$B,아이템별차트!K$2)</f>
        <v>0</v>
      </c>
      <c r="L141" s="15">
        <f>COUNTIFS('Raw Data'!$D:$D,아이템별차트!$C141,'Raw Data'!$A:$A,아이템별차트!$B141,'Raw Data'!$B:$B,아이템별차트!L$2)</f>
        <v>0</v>
      </c>
      <c r="M141" s="15">
        <f>COUNTIFS('Raw Data'!$D:$D,아이템별차트!$C141,'Raw Data'!$A:$A,아이템별차트!$B141,'Raw Data'!$B:$B,아이템별차트!M$2)</f>
        <v>0</v>
      </c>
      <c r="N141" s="15">
        <f>COUNTIFS('Raw Data'!$D:$D,아이템별차트!$C141,'Raw Data'!$A:$A,아이템별차트!$B141,'Raw Data'!$B:$B,아이템별차트!N$2)</f>
        <v>0</v>
      </c>
      <c r="O141" s="16">
        <f>COUNTIFS('Raw Data'!$D:$D,아이템별차트!$C141,'Raw Data'!$A:$A,아이템별차트!$B141,'Raw Data'!$B:$B,아이템별차트!O$2)</f>
        <v>0</v>
      </c>
      <c r="P141" s="8">
        <f t="shared" si="129"/>
        <v>2</v>
      </c>
    </row>
    <row r="142" spans="1:16">
      <c r="A142" s="9">
        <f t="shared" ref="A142" si="132">A141</f>
        <v>70</v>
      </c>
      <c r="B142" s="9">
        <v>2023</v>
      </c>
      <c r="C142" s="9" t="str">
        <f>_xlfn.XLOOKUP($A142,'BACK DATA'!$G:$G,'BACK DATA'!$H:$H)</f>
        <v>Microcuvettes</v>
      </c>
      <c r="D142" s="17">
        <f>COUNTIFS('Raw Data'!$D:$D,아이템별차트!$C142,'Raw Data'!$A:$A,아이템별차트!$B142,'Raw Data'!$B:$B,아이템별차트!D$2)</f>
        <v>0</v>
      </c>
      <c r="E142" s="18">
        <f>COUNTIFS('Raw Data'!$D:$D,아이템별차트!$C142,'Raw Data'!$A:$A,아이템별차트!$B142,'Raw Data'!$B:$B,아이템별차트!E$2)</f>
        <v>0</v>
      </c>
      <c r="F142" s="18">
        <f>COUNTIFS('Raw Data'!$D:$D,아이템별차트!$C142,'Raw Data'!$A:$A,아이템별차트!$B142,'Raw Data'!$B:$B,아이템별차트!F$2)</f>
        <v>0</v>
      </c>
      <c r="G142" s="18">
        <f>COUNTIFS('Raw Data'!$D:$D,아이템별차트!$C142,'Raw Data'!$A:$A,아이템별차트!$B142,'Raw Data'!$B:$B,아이템별차트!G$2)</f>
        <v>0</v>
      </c>
      <c r="H142" s="18">
        <f>COUNTIFS('Raw Data'!$D:$D,아이템별차트!$C142,'Raw Data'!$A:$A,아이템별차트!$B142,'Raw Data'!$B:$B,아이템별차트!H$2)</f>
        <v>0</v>
      </c>
      <c r="I142" s="18">
        <f>COUNTIFS('Raw Data'!$D:$D,아이템별차트!$C142,'Raw Data'!$A:$A,아이템별차트!$B142,'Raw Data'!$B:$B,아이템별차트!I$2)</f>
        <v>0</v>
      </c>
      <c r="J142" s="18">
        <f>COUNTIFS('Raw Data'!$D:$D,아이템별차트!$C142,'Raw Data'!$A:$A,아이템별차트!$B142,'Raw Data'!$B:$B,아이템별차트!J$2)</f>
        <v>0</v>
      </c>
      <c r="K142" s="18">
        <f>COUNTIFS('Raw Data'!$D:$D,아이템별차트!$C142,'Raw Data'!$A:$A,아이템별차트!$B142,'Raw Data'!$B:$B,아이템별차트!K$2)</f>
        <v>0</v>
      </c>
      <c r="L142" s="18">
        <f>COUNTIFS('Raw Data'!$D:$D,아이템별차트!$C142,'Raw Data'!$A:$A,아이템별차트!$B142,'Raw Data'!$B:$B,아이템별차트!L$2)</f>
        <v>1</v>
      </c>
      <c r="M142" s="18">
        <f>COUNTIFS('Raw Data'!$D:$D,아이템별차트!$C142,'Raw Data'!$A:$A,아이템별차트!$B142,'Raw Data'!$B:$B,아이템별차트!M$2)</f>
        <v>1</v>
      </c>
      <c r="N142" s="18">
        <f>COUNTIFS('Raw Data'!$D:$D,아이템별차트!$C142,'Raw Data'!$A:$A,아이템별차트!$B142,'Raw Data'!$B:$B,아이템별차트!N$2)</f>
        <v>1</v>
      </c>
      <c r="O142" s="19">
        <f>COUNTIFS('Raw Data'!$D:$D,아이템별차트!$C142,'Raw Data'!$A:$A,아이템별차트!$B142,'Raw Data'!$B:$B,아이템별차트!O$2)</f>
        <v>0</v>
      </c>
      <c r="P142" s="10">
        <f t="shared" si="129"/>
        <v>3</v>
      </c>
    </row>
    <row r="143" spans="1:16">
      <c r="A143" s="7">
        <f t="shared" si="122"/>
        <v>71</v>
      </c>
      <c r="B143" s="7">
        <v>2022</v>
      </c>
      <c r="C143" s="7" t="str">
        <f>_xlfn.XLOOKUP($A143,'BACK DATA'!$G:$G,'BACK DATA'!$H:$H)</f>
        <v>Myoglobin</v>
      </c>
      <c r="D143" s="14">
        <f>COUNTIFS('Raw Data'!$D:$D,아이템별차트!$C143,'Raw Data'!$A:$A,아이템별차트!$B143,'Raw Data'!$B:$B,아이템별차트!D$2)</f>
        <v>0</v>
      </c>
      <c r="E143" s="15">
        <f>COUNTIFS('Raw Data'!$D:$D,아이템별차트!$C143,'Raw Data'!$A:$A,아이템별차트!$B143,'Raw Data'!$B:$B,아이템별차트!E$2)</f>
        <v>1</v>
      </c>
      <c r="F143" s="15">
        <f>COUNTIFS('Raw Data'!$D:$D,아이템별차트!$C143,'Raw Data'!$A:$A,아이템별차트!$B143,'Raw Data'!$B:$B,아이템별차트!F$2)</f>
        <v>0</v>
      </c>
      <c r="G143" s="15">
        <f>COUNTIFS('Raw Data'!$D:$D,아이템별차트!$C143,'Raw Data'!$A:$A,아이템별차트!$B143,'Raw Data'!$B:$B,아이템별차트!G$2)</f>
        <v>1</v>
      </c>
      <c r="H143" s="15">
        <f>COUNTIFS('Raw Data'!$D:$D,아이템별차트!$C143,'Raw Data'!$A:$A,아이템별차트!$B143,'Raw Data'!$B:$B,아이템별차트!H$2)</f>
        <v>0</v>
      </c>
      <c r="I143" s="15">
        <f>COUNTIFS('Raw Data'!$D:$D,아이템별차트!$C143,'Raw Data'!$A:$A,아이템별차트!$B143,'Raw Data'!$B:$B,아이템별차트!I$2)</f>
        <v>0</v>
      </c>
      <c r="J143" s="15">
        <f>COUNTIFS('Raw Data'!$D:$D,아이템별차트!$C143,'Raw Data'!$A:$A,아이템별차트!$B143,'Raw Data'!$B:$B,아이템별차트!J$2)</f>
        <v>0</v>
      </c>
      <c r="K143" s="15">
        <f>COUNTIFS('Raw Data'!$D:$D,아이템별차트!$C143,'Raw Data'!$A:$A,아이템별차트!$B143,'Raw Data'!$B:$B,아이템별차트!K$2)</f>
        <v>0</v>
      </c>
      <c r="L143" s="15">
        <f>COUNTIFS('Raw Data'!$D:$D,아이템별차트!$C143,'Raw Data'!$A:$A,아이템별차트!$B143,'Raw Data'!$B:$B,아이템별차트!L$2)</f>
        <v>0</v>
      </c>
      <c r="M143" s="15">
        <f>COUNTIFS('Raw Data'!$D:$D,아이템별차트!$C143,'Raw Data'!$A:$A,아이템별차트!$B143,'Raw Data'!$B:$B,아이템별차트!M$2)</f>
        <v>1</v>
      </c>
      <c r="N143" s="15">
        <f>COUNTIFS('Raw Data'!$D:$D,아이템별차트!$C143,'Raw Data'!$A:$A,아이템별차트!$B143,'Raw Data'!$B:$B,아이템별차트!N$2)</f>
        <v>0</v>
      </c>
      <c r="O143" s="16">
        <f>COUNTIFS('Raw Data'!$D:$D,아이템별차트!$C143,'Raw Data'!$A:$A,아이템별차트!$B143,'Raw Data'!$B:$B,아이템별차트!O$2)</f>
        <v>0</v>
      </c>
      <c r="P143" s="8">
        <f t="shared" si="129"/>
        <v>3</v>
      </c>
    </row>
    <row r="144" spans="1:16">
      <c r="A144" s="9">
        <f t="shared" ref="A144" si="133">A143</f>
        <v>71</v>
      </c>
      <c r="B144" s="9">
        <v>2023</v>
      </c>
      <c r="C144" s="9" t="str">
        <f>_xlfn.XLOOKUP($A144,'BACK DATA'!$G:$G,'BACK DATA'!$H:$H)</f>
        <v>Myoglobin</v>
      </c>
      <c r="D144" s="17">
        <f>COUNTIFS('Raw Data'!$D:$D,아이템별차트!$C144,'Raw Data'!$A:$A,아이템별차트!$B144,'Raw Data'!$B:$B,아이템별차트!D$2)</f>
        <v>0</v>
      </c>
      <c r="E144" s="18">
        <f>COUNTIFS('Raw Data'!$D:$D,아이템별차트!$C144,'Raw Data'!$A:$A,아이템별차트!$B144,'Raw Data'!$B:$B,아이템별차트!E$2)</f>
        <v>0</v>
      </c>
      <c r="F144" s="18">
        <f>COUNTIFS('Raw Data'!$D:$D,아이템별차트!$C144,'Raw Data'!$A:$A,아이템별차트!$B144,'Raw Data'!$B:$B,아이템별차트!F$2)</f>
        <v>0</v>
      </c>
      <c r="G144" s="18">
        <f>COUNTIFS('Raw Data'!$D:$D,아이템별차트!$C144,'Raw Data'!$A:$A,아이템별차트!$B144,'Raw Data'!$B:$B,아이템별차트!G$2)</f>
        <v>0</v>
      </c>
      <c r="H144" s="18">
        <f>COUNTIFS('Raw Data'!$D:$D,아이템별차트!$C144,'Raw Data'!$A:$A,아이템별차트!$B144,'Raw Data'!$B:$B,아이템별차트!H$2)</f>
        <v>0</v>
      </c>
      <c r="I144" s="18">
        <f>COUNTIFS('Raw Data'!$D:$D,아이템별차트!$C144,'Raw Data'!$A:$A,아이템별차트!$B144,'Raw Data'!$B:$B,아이템별차트!I$2)</f>
        <v>0</v>
      </c>
      <c r="J144" s="18">
        <f>COUNTIFS('Raw Data'!$D:$D,아이템별차트!$C144,'Raw Data'!$A:$A,아이템별차트!$B144,'Raw Data'!$B:$B,아이템별차트!J$2)</f>
        <v>0</v>
      </c>
      <c r="K144" s="18">
        <f>COUNTIFS('Raw Data'!$D:$D,아이템별차트!$C144,'Raw Data'!$A:$A,아이템별차트!$B144,'Raw Data'!$B:$B,아이템별차트!K$2)</f>
        <v>1</v>
      </c>
      <c r="L144" s="18">
        <f>COUNTIFS('Raw Data'!$D:$D,아이템별차트!$C144,'Raw Data'!$A:$A,아이템별차트!$B144,'Raw Data'!$B:$B,아이템별차트!L$2)</f>
        <v>0</v>
      </c>
      <c r="M144" s="18">
        <f>COUNTIFS('Raw Data'!$D:$D,아이템별차트!$C144,'Raw Data'!$A:$A,아이템별차트!$B144,'Raw Data'!$B:$B,아이템별차트!M$2)</f>
        <v>1</v>
      </c>
      <c r="N144" s="18">
        <f>COUNTIFS('Raw Data'!$D:$D,아이템별차트!$C144,'Raw Data'!$A:$A,아이템별차트!$B144,'Raw Data'!$B:$B,아이템별차트!N$2)</f>
        <v>2</v>
      </c>
      <c r="O144" s="19">
        <f>COUNTIFS('Raw Data'!$D:$D,아이템별차트!$C144,'Raw Data'!$A:$A,아이템별차트!$B144,'Raw Data'!$B:$B,아이템별차트!O$2)</f>
        <v>0</v>
      </c>
      <c r="P144" s="10">
        <f t="shared" si="129"/>
        <v>4</v>
      </c>
    </row>
    <row r="145" spans="1:16">
      <c r="A145" s="7">
        <f t="shared" si="122"/>
        <v>72</v>
      </c>
      <c r="B145" s="7">
        <v>2022</v>
      </c>
      <c r="C145" s="7" t="str">
        <f>_xlfn.XLOOKUP($A145,'BACK DATA'!$G:$G,'BACK DATA'!$H:$H)</f>
        <v>Noro</v>
      </c>
      <c r="D145" s="14">
        <f>COUNTIFS('Raw Data'!$D:$D,아이템별차트!$C145,'Raw Data'!$A:$A,아이템별차트!$B145,'Raw Data'!$B:$B,아이템별차트!D$2)</f>
        <v>1</v>
      </c>
      <c r="E145" s="15">
        <f>COUNTIFS('Raw Data'!$D:$D,아이템별차트!$C145,'Raw Data'!$A:$A,아이템별차트!$B145,'Raw Data'!$B:$B,아이템별차트!E$2)</f>
        <v>2</v>
      </c>
      <c r="F145" s="15">
        <f>COUNTIFS('Raw Data'!$D:$D,아이템별차트!$C145,'Raw Data'!$A:$A,아이템별차트!$B145,'Raw Data'!$B:$B,아이템별차트!F$2)</f>
        <v>0</v>
      </c>
      <c r="G145" s="15">
        <f>COUNTIFS('Raw Data'!$D:$D,아이템별차트!$C145,'Raw Data'!$A:$A,아이템별차트!$B145,'Raw Data'!$B:$B,아이템별차트!G$2)</f>
        <v>0</v>
      </c>
      <c r="H145" s="15">
        <f>COUNTIFS('Raw Data'!$D:$D,아이템별차트!$C145,'Raw Data'!$A:$A,아이템별차트!$B145,'Raw Data'!$B:$B,아이템별차트!H$2)</f>
        <v>0</v>
      </c>
      <c r="I145" s="15">
        <f>COUNTIFS('Raw Data'!$D:$D,아이템별차트!$C145,'Raw Data'!$A:$A,아이템별차트!$B145,'Raw Data'!$B:$B,아이템별차트!I$2)</f>
        <v>0</v>
      </c>
      <c r="J145" s="15">
        <f>COUNTIFS('Raw Data'!$D:$D,아이템별차트!$C145,'Raw Data'!$A:$A,아이템별차트!$B145,'Raw Data'!$B:$B,아이템별차트!J$2)</f>
        <v>0</v>
      </c>
      <c r="K145" s="15">
        <f>COUNTIFS('Raw Data'!$D:$D,아이템별차트!$C145,'Raw Data'!$A:$A,아이템별차트!$B145,'Raw Data'!$B:$B,아이템별차트!K$2)</f>
        <v>0</v>
      </c>
      <c r="L145" s="15">
        <f>COUNTIFS('Raw Data'!$D:$D,아이템별차트!$C145,'Raw Data'!$A:$A,아이템별차트!$B145,'Raw Data'!$B:$B,아이템별차트!L$2)</f>
        <v>0</v>
      </c>
      <c r="M145" s="15">
        <f>COUNTIFS('Raw Data'!$D:$D,아이템별차트!$C145,'Raw Data'!$A:$A,아이템별차트!$B145,'Raw Data'!$B:$B,아이템별차트!M$2)</f>
        <v>0</v>
      </c>
      <c r="N145" s="15">
        <f>COUNTIFS('Raw Data'!$D:$D,아이템별차트!$C145,'Raw Data'!$A:$A,아이템별차트!$B145,'Raw Data'!$B:$B,아이템별차트!N$2)</f>
        <v>0</v>
      </c>
      <c r="O145" s="16">
        <f>COUNTIFS('Raw Data'!$D:$D,아이템별차트!$C145,'Raw Data'!$A:$A,아이템별차트!$B145,'Raw Data'!$B:$B,아이템별차트!O$2)</f>
        <v>0</v>
      </c>
      <c r="P145" s="8">
        <f t="shared" si="129"/>
        <v>3</v>
      </c>
    </row>
    <row r="146" spans="1:16">
      <c r="A146" s="9">
        <f t="shared" ref="A146" si="134">A145</f>
        <v>72</v>
      </c>
      <c r="B146" s="9">
        <v>2023</v>
      </c>
      <c r="C146" s="9" t="str">
        <f>_xlfn.XLOOKUP($A146,'BACK DATA'!$G:$G,'BACK DATA'!$H:$H)</f>
        <v>Noro</v>
      </c>
      <c r="D146" s="17">
        <f>COUNTIFS('Raw Data'!$D:$D,아이템별차트!$C146,'Raw Data'!$A:$A,아이템별차트!$B146,'Raw Data'!$B:$B,아이템별차트!D$2)</f>
        <v>0</v>
      </c>
      <c r="E146" s="18">
        <f>COUNTIFS('Raw Data'!$D:$D,아이템별차트!$C146,'Raw Data'!$A:$A,아이템별차트!$B146,'Raw Data'!$B:$B,아이템별차트!E$2)</f>
        <v>0</v>
      </c>
      <c r="F146" s="18">
        <f>COUNTIFS('Raw Data'!$D:$D,아이템별차트!$C146,'Raw Data'!$A:$A,아이템별차트!$B146,'Raw Data'!$B:$B,아이템별차트!F$2)</f>
        <v>0</v>
      </c>
      <c r="G146" s="18">
        <f>COUNTIFS('Raw Data'!$D:$D,아이템별차트!$C146,'Raw Data'!$A:$A,아이템별차트!$B146,'Raw Data'!$B:$B,아이템별차트!G$2)</f>
        <v>0</v>
      </c>
      <c r="H146" s="18">
        <f>COUNTIFS('Raw Data'!$D:$D,아이템별차트!$C146,'Raw Data'!$A:$A,아이템별차트!$B146,'Raw Data'!$B:$B,아이템별차트!H$2)</f>
        <v>0</v>
      </c>
      <c r="I146" s="18">
        <f>COUNTIFS('Raw Data'!$D:$D,아이템별차트!$C146,'Raw Data'!$A:$A,아이템별차트!$B146,'Raw Data'!$B:$B,아이템별차트!I$2)</f>
        <v>0</v>
      </c>
      <c r="J146" s="18">
        <f>COUNTIFS('Raw Data'!$D:$D,아이템별차트!$C146,'Raw Data'!$A:$A,아이템별차트!$B146,'Raw Data'!$B:$B,아이템별차트!J$2)</f>
        <v>0</v>
      </c>
      <c r="K146" s="18">
        <f>COUNTIFS('Raw Data'!$D:$D,아이템별차트!$C146,'Raw Data'!$A:$A,아이템별차트!$B146,'Raw Data'!$B:$B,아이템별차트!K$2)</f>
        <v>0</v>
      </c>
      <c r="L146" s="18">
        <f>COUNTIFS('Raw Data'!$D:$D,아이템별차트!$C146,'Raw Data'!$A:$A,아이템별차트!$B146,'Raw Data'!$B:$B,아이템별차트!L$2)</f>
        <v>0</v>
      </c>
      <c r="M146" s="18">
        <f>COUNTIFS('Raw Data'!$D:$D,아이템별차트!$C146,'Raw Data'!$A:$A,아이템별차트!$B146,'Raw Data'!$B:$B,아이템별차트!M$2)</f>
        <v>1</v>
      </c>
      <c r="N146" s="18">
        <f>COUNTIFS('Raw Data'!$D:$D,아이템별차트!$C146,'Raw Data'!$A:$A,아이템별차트!$B146,'Raw Data'!$B:$B,아이템별차트!N$2)</f>
        <v>1</v>
      </c>
      <c r="O146" s="19">
        <f>COUNTIFS('Raw Data'!$D:$D,아이템별차트!$C146,'Raw Data'!$A:$A,아이템별차트!$B146,'Raw Data'!$B:$B,아이템별차트!O$2)</f>
        <v>0</v>
      </c>
      <c r="P146" s="10">
        <f t="shared" si="129"/>
        <v>2</v>
      </c>
    </row>
    <row r="147" spans="1:16">
      <c r="A147" s="7">
        <f t="shared" si="122"/>
        <v>73</v>
      </c>
      <c r="B147" s="7">
        <v>2022</v>
      </c>
      <c r="C147" s="7" t="str">
        <f>_xlfn.XLOOKUP($A147,'BACK DATA'!$G:$G,'BACK DATA'!$H:$H)</f>
        <v>MxA/CRP</v>
      </c>
      <c r="D147" s="14">
        <f>COUNTIFS('Raw Data'!$D:$D,아이템별차트!$C147,'Raw Data'!$A:$A,아이템별차트!$B147,'Raw Data'!$B:$B,아이템별차트!D$2)</f>
        <v>0</v>
      </c>
      <c r="E147" s="15">
        <f>COUNTIFS('Raw Data'!$D:$D,아이템별차트!$C147,'Raw Data'!$A:$A,아이템별차트!$B147,'Raw Data'!$B:$B,아이템별차트!E$2)</f>
        <v>0</v>
      </c>
      <c r="F147" s="15">
        <f>COUNTIFS('Raw Data'!$D:$D,아이템별차트!$C147,'Raw Data'!$A:$A,아이템별차트!$B147,'Raw Data'!$B:$B,아이템별차트!F$2)</f>
        <v>0</v>
      </c>
      <c r="G147" s="15">
        <f>COUNTIFS('Raw Data'!$D:$D,아이템별차트!$C147,'Raw Data'!$A:$A,아이템별차트!$B147,'Raw Data'!$B:$B,아이템별차트!G$2)</f>
        <v>0</v>
      </c>
      <c r="H147" s="15">
        <f>COUNTIFS('Raw Data'!$D:$D,아이템별차트!$C147,'Raw Data'!$A:$A,아이템별차트!$B147,'Raw Data'!$B:$B,아이템별차트!H$2)</f>
        <v>0</v>
      </c>
      <c r="I147" s="15">
        <f>COUNTIFS('Raw Data'!$D:$D,아이템별차트!$C147,'Raw Data'!$A:$A,아이템별차트!$B147,'Raw Data'!$B:$B,아이템별차트!I$2)</f>
        <v>0</v>
      </c>
      <c r="J147" s="15">
        <f>COUNTIFS('Raw Data'!$D:$D,아이템별차트!$C147,'Raw Data'!$A:$A,아이템별차트!$B147,'Raw Data'!$B:$B,아이템별차트!J$2)</f>
        <v>0</v>
      </c>
      <c r="K147" s="15">
        <f>COUNTIFS('Raw Data'!$D:$D,아이템별차트!$C147,'Raw Data'!$A:$A,아이템별차트!$B147,'Raw Data'!$B:$B,아이템별차트!K$2)</f>
        <v>0</v>
      </c>
      <c r="L147" s="15">
        <f>COUNTIFS('Raw Data'!$D:$D,아이템별차트!$C147,'Raw Data'!$A:$A,아이템별차트!$B147,'Raw Data'!$B:$B,아이템별차트!L$2)</f>
        <v>0</v>
      </c>
      <c r="M147" s="15">
        <f>COUNTIFS('Raw Data'!$D:$D,아이템별차트!$C147,'Raw Data'!$A:$A,아이템별차트!$B147,'Raw Data'!$B:$B,아이템별차트!M$2)</f>
        <v>0</v>
      </c>
      <c r="N147" s="15">
        <f>COUNTIFS('Raw Data'!$D:$D,아이템별차트!$C147,'Raw Data'!$A:$A,아이템별차트!$B147,'Raw Data'!$B:$B,아이템별차트!N$2)</f>
        <v>0</v>
      </c>
      <c r="O147" s="16">
        <f>COUNTIFS('Raw Data'!$D:$D,아이템별차트!$C147,'Raw Data'!$A:$A,아이템별차트!$B147,'Raw Data'!$B:$B,아이템별차트!O$2)</f>
        <v>0</v>
      </c>
      <c r="P147" s="8">
        <f t="shared" si="129"/>
        <v>0</v>
      </c>
    </row>
    <row r="148" spans="1:16">
      <c r="A148" s="9">
        <f t="shared" ref="A148" si="135">A147</f>
        <v>73</v>
      </c>
      <c r="B148" s="9">
        <v>2023</v>
      </c>
      <c r="C148" s="9" t="str">
        <f>_xlfn.XLOOKUP($A148,'BACK DATA'!$G:$G,'BACK DATA'!$H:$H)</f>
        <v>MxA/CRP</v>
      </c>
      <c r="D148" s="17">
        <f>COUNTIFS('Raw Data'!$D:$D,아이템별차트!$C148,'Raw Data'!$A:$A,아이템별차트!$B148,'Raw Data'!$B:$B,아이템별차트!D$2)</f>
        <v>0</v>
      </c>
      <c r="E148" s="18">
        <f>COUNTIFS('Raw Data'!$D:$D,아이템별차트!$C148,'Raw Data'!$A:$A,아이템별차트!$B148,'Raw Data'!$B:$B,아이템별차트!E$2)</f>
        <v>2</v>
      </c>
      <c r="F148" s="18">
        <f>COUNTIFS('Raw Data'!$D:$D,아이템별차트!$C148,'Raw Data'!$A:$A,아이템별차트!$B148,'Raw Data'!$B:$B,아이템별차트!F$2)</f>
        <v>0</v>
      </c>
      <c r="G148" s="18">
        <f>COUNTIFS('Raw Data'!$D:$D,아이템별차트!$C148,'Raw Data'!$A:$A,아이템별차트!$B148,'Raw Data'!$B:$B,아이템별차트!G$2)</f>
        <v>0</v>
      </c>
      <c r="H148" s="18">
        <f>COUNTIFS('Raw Data'!$D:$D,아이템별차트!$C148,'Raw Data'!$A:$A,아이템별차트!$B148,'Raw Data'!$B:$B,아이템별차트!H$2)</f>
        <v>0</v>
      </c>
      <c r="I148" s="18">
        <f>COUNTIFS('Raw Data'!$D:$D,아이템별차트!$C148,'Raw Data'!$A:$A,아이템별차트!$B148,'Raw Data'!$B:$B,아이템별차트!I$2)</f>
        <v>0</v>
      </c>
      <c r="J148" s="18">
        <f>COUNTIFS('Raw Data'!$D:$D,아이템별차트!$C148,'Raw Data'!$A:$A,아이템별차트!$B148,'Raw Data'!$B:$B,아이템별차트!J$2)</f>
        <v>0</v>
      </c>
      <c r="K148" s="18">
        <f>COUNTIFS('Raw Data'!$D:$D,아이템별차트!$C148,'Raw Data'!$A:$A,아이템별차트!$B148,'Raw Data'!$B:$B,아이템별차트!K$2)</f>
        <v>0</v>
      </c>
      <c r="L148" s="18">
        <f>COUNTIFS('Raw Data'!$D:$D,아이템별차트!$C148,'Raw Data'!$A:$A,아이템별차트!$B148,'Raw Data'!$B:$B,아이템별차트!L$2)</f>
        <v>1</v>
      </c>
      <c r="M148" s="18">
        <f>COUNTIFS('Raw Data'!$D:$D,아이템별차트!$C148,'Raw Data'!$A:$A,아이템별차트!$B148,'Raw Data'!$B:$B,아이템별차트!M$2)</f>
        <v>2</v>
      </c>
      <c r="N148" s="18">
        <f>COUNTIFS('Raw Data'!$D:$D,아이템별차트!$C148,'Raw Data'!$A:$A,아이템별차트!$B148,'Raw Data'!$B:$B,아이템별차트!N$2)</f>
        <v>0</v>
      </c>
      <c r="O148" s="19">
        <f>COUNTIFS('Raw Data'!$D:$D,아이템별차트!$C148,'Raw Data'!$A:$A,아이템별차트!$B148,'Raw Data'!$B:$B,아이템별차트!O$2)</f>
        <v>1</v>
      </c>
      <c r="P148" s="10">
        <f t="shared" si="129"/>
        <v>6</v>
      </c>
    </row>
    <row r="149" spans="1:16">
      <c r="A149" s="7">
        <f t="shared" si="122"/>
        <v>74</v>
      </c>
      <c r="B149" s="7">
        <v>2022</v>
      </c>
      <c r="C149" s="7" t="str">
        <f>_xlfn.XLOOKUP($A149,'BACK DATA'!$G:$G,'BACK DATA'!$H:$H)</f>
        <v>COVID-19 PCR 3-gene</v>
      </c>
      <c r="D149" s="14">
        <f>COUNTIFS('Raw Data'!$D:$D,아이템별차트!$C149,'Raw Data'!$A:$A,아이템별차트!$B149,'Raw Data'!$B:$B,아이템별차트!D$2)</f>
        <v>0</v>
      </c>
      <c r="E149" s="15">
        <f>COUNTIFS('Raw Data'!$D:$D,아이템별차트!$C149,'Raw Data'!$A:$A,아이템별차트!$B149,'Raw Data'!$B:$B,아이템별차트!E$2)</f>
        <v>0</v>
      </c>
      <c r="F149" s="15">
        <f>COUNTIFS('Raw Data'!$D:$D,아이템별차트!$C149,'Raw Data'!$A:$A,아이템별차트!$B149,'Raw Data'!$B:$B,아이템별차트!F$2)</f>
        <v>0</v>
      </c>
      <c r="G149" s="15">
        <f>COUNTIFS('Raw Data'!$D:$D,아이템별차트!$C149,'Raw Data'!$A:$A,아이템별차트!$B149,'Raw Data'!$B:$B,아이템별차트!G$2)</f>
        <v>0</v>
      </c>
      <c r="H149" s="15">
        <f>COUNTIFS('Raw Data'!$D:$D,아이템별차트!$C149,'Raw Data'!$A:$A,아이템별차트!$B149,'Raw Data'!$B:$B,아이템별차트!H$2)</f>
        <v>0</v>
      </c>
      <c r="I149" s="15">
        <f>COUNTIFS('Raw Data'!$D:$D,아이템별차트!$C149,'Raw Data'!$A:$A,아이템별차트!$B149,'Raw Data'!$B:$B,아이템별차트!I$2)</f>
        <v>0</v>
      </c>
      <c r="J149" s="15">
        <f>COUNTIFS('Raw Data'!$D:$D,아이템별차트!$C149,'Raw Data'!$A:$A,아이템별차트!$B149,'Raw Data'!$B:$B,아이템별차트!J$2)</f>
        <v>0</v>
      </c>
      <c r="K149" s="15">
        <f>COUNTIFS('Raw Data'!$D:$D,아이템별차트!$C149,'Raw Data'!$A:$A,아이템별차트!$B149,'Raw Data'!$B:$B,아이템별차트!K$2)</f>
        <v>0</v>
      </c>
      <c r="L149" s="15">
        <f>COUNTIFS('Raw Data'!$D:$D,아이템별차트!$C149,'Raw Data'!$A:$A,아이템별차트!$B149,'Raw Data'!$B:$B,아이템별차트!L$2)</f>
        <v>0</v>
      </c>
      <c r="M149" s="15">
        <f>COUNTIFS('Raw Data'!$D:$D,아이템별차트!$C149,'Raw Data'!$A:$A,아이템별차트!$B149,'Raw Data'!$B:$B,아이템별차트!M$2)</f>
        <v>0</v>
      </c>
      <c r="N149" s="15">
        <f>COUNTIFS('Raw Data'!$D:$D,아이템별차트!$C149,'Raw Data'!$A:$A,아이템별차트!$B149,'Raw Data'!$B:$B,아이템별차트!N$2)</f>
        <v>0</v>
      </c>
      <c r="O149" s="16">
        <f>COUNTIFS('Raw Data'!$D:$D,아이템별차트!$C149,'Raw Data'!$A:$A,아이템별차트!$B149,'Raw Data'!$B:$B,아이템별차트!O$2)</f>
        <v>0</v>
      </c>
      <c r="P149" s="8">
        <f t="shared" si="129"/>
        <v>0</v>
      </c>
    </row>
    <row r="150" spans="1:16">
      <c r="A150" s="9">
        <f t="shared" ref="A150" si="136">A149</f>
        <v>74</v>
      </c>
      <c r="B150" s="9">
        <v>2023</v>
      </c>
      <c r="C150" s="9" t="str">
        <f>_xlfn.XLOOKUP($A150,'BACK DATA'!$G:$G,'BACK DATA'!$H:$H)</f>
        <v>COVID-19 PCR 3-gene</v>
      </c>
      <c r="D150" s="17">
        <f>COUNTIFS('Raw Data'!$D:$D,아이템별차트!$C150,'Raw Data'!$A:$A,아이템별차트!$B150,'Raw Data'!$B:$B,아이템별차트!D$2)</f>
        <v>0</v>
      </c>
      <c r="E150" s="18">
        <f>COUNTIFS('Raw Data'!$D:$D,아이템별차트!$C150,'Raw Data'!$A:$A,아이템별차트!$B150,'Raw Data'!$B:$B,아이템별차트!E$2)</f>
        <v>0</v>
      </c>
      <c r="F150" s="18">
        <f>COUNTIFS('Raw Data'!$D:$D,아이템별차트!$C150,'Raw Data'!$A:$A,아이템별차트!$B150,'Raw Data'!$B:$B,아이템별차트!F$2)</f>
        <v>0</v>
      </c>
      <c r="G150" s="18">
        <f>COUNTIFS('Raw Data'!$D:$D,아이템별차트!$C150,'Raw Data'!$A:$A,아이템별차트!$B150,'Raw Data'!$B:$B,아이템별차트!G$2)</f>
        <v>1</v>
      </c>
      <c r="H150" s="18">
        <f>COUNTIFS('Raw Data'!$D:$D,아이템별차트!$C150,'Raw Data'!$A:$A,아이템별차트!$B150,'Raw Data'!$B:$B,아이템별차트!H$2)</f>
        <v>0</v>
      </c>
      <c r="I150" s="18">
        <f>COUNTIFS('Raw Data'!$D:$D,아이템별차트!$C150,'Raw Data'!$A:$A,아이템별차트!$B150,'Raw Data'!$B:$B,아이템별차트!I$2)</f>
        <v>0</v>
      </c>
      <c r="J150" s="18">
        <f>COUNTIFS('Raw Data'!$D:$D,아이템별차트!$C150,'Raw Data'!$A:$A,아이템별차트!$B150,'Raw Data'!$B:$B,아이템별차트!J$2)</f>
        <v>0</v>
      </c>
      <c r="K150" s="18">
        <f>COUNTIFS('Raw Data'!$D:$D,아이템별차트!$C150,'Raw Data'!$A:$A,아이템별차트!$B150,'Raw Data'!$B:$B,아이템별차트!K$2)</f>
        <v>4</v>
      </c>
      <c r="L150" s="18">
        <f>COUNTIFS('Raw Data'!$D:$D,아이템별차트!$C150,'Raw Data'!$A:$A,아이템별차트!$B150,'Raw Data'!$B:$B,아이템별차트!L$2)</f>
        <v>0</v>
      </c>
      <c r="M150" s="18">
        <f>COUNTIFS('Raw Data'!$D:$D,아이템별차트!$C150,'Raw Data'!$A:$A,아이템별차트!$B150,'Raw Data'!$B:$B,아이템별차트!M$2)</f>
        <v>0</v>
      </c>
      <c r="N150" s="18">
        <f>COUNTIFS('Raw Data'!$D:$D,아이템별차트!$C150,'Raw Data'!$A:$A,아이템별차트!$B150,'Raw Data'!$B:$B,아이템별차트!N$2)</f>
        <v>0</v>
      </c>
      <c r="O150" s="19">
        <f>COUNTIFS('Raw Data'!$D:$D,아이템별차트!$C150,'Raw Data'!$A:$A,아이템별차트!$B150,'Raw Data'!$B:$B,아이템별차트!O$2)</f>
        <v>0</v>
      </c>
      <c r="P150" s="10">
        <f t="shared" si="129"/>
        <v>5</v>
      </c>
    </row>
    <row r="151" spans="1:16">
      <c r="A151" s="7">
        <f t="shared" si="122"/>
        <v>75</v>
      </c>
      <c r="B151" s="7">
        <v>2022</v>
      </c>
      <c r="C151" s="7" t="str">
        <f>_xlfn.XLOOKUP($A151,'BACK DATA'!$G:$G,'BACK DATA'!$H:$H)</f>
        <v>Vedolizumab</v>
      </c>
      <c r="D151" s="14">
        <f>COUNTIFS('Raw Data'!$D:$D,아이템별차트!$C151,'Raw Data'!$A:$A,아이템별차트!$B151,'Raw Data'!$B:$B,아이템별차트!D$2)</f>
        <v>0</v>
      </c>
      <c r="E151" s="15">
        <f>COUNTIFS('Raw Data'!$D:$D,아이템별차트!$C151,'Raw Data'!$A:$A,아이템별차트!$B151,'Raw Data'!$B:$B,아이템별차트!E$2)</f>
        <v>0</v>
      </c>
      <c r="F151" s="15">
        <f>COUNTIFS('Raw Data'!$D:$D,아이템별차트!$C151,'Raw Data'!$A:$A,아이템별차트!$B151,'Raw Data'!$B:$B,아이템별차트!F$2)</f>
        <v>0</v>
      </c>
      <c r="G151" s="15">
        <f>COUNTIFS('Raw Data'!$D:$D,아이템별차트!$C151,'Raw Data'!$A:$A,아이템별차트!$B151,'Raw Data'!$B:$B,아이템별차트!G$2)</f>
        <v>0</v>
      </c>
      <c r="H151" s="15">
        <f>COUNTIFS('Raw Data'!$D:$D,아이템별차트!$C151,'Raw Data'!$A:$A,아이템별차트!$B151,'Raw Data'!$B:$B,아이템별차트!H$2)</f>
        <v>0</v>
      </c>
      <c r="I151" s="15">
        <f>COUNTIFS('Raw Data'!$D:$D,아이템별차트!$C151,'Raw Data'!$A:$A,아이템별차트!$B151,'Raw Data'!$B:$B,아이템별차트!I$2)</f>
        <v>0</v>
      </c>
      <c r="J151" s="15">
        <f>COUNTIFS('Raw Data'!$D:$D,아이템별차트!$C151,'Raw Data'!$A:$A,아이템별차트!$B151,'Raw Data'!$B:$B,아이템별차트!J$2)</f>
        <v>0</v>
      </c>
      <c r="K151" s="15">
        <f>COUNTIFS('Raw Data'!$D:$D,아이템별차트!$C151,'Raw Data'!$A:$A,아이템별차트!$B151,'Raw Data'!$B:$B,아이템별차트!K$2)</f>
        <v>0</v>
      </c>
      <c r="L151" s="15">
        <f>COUNTIFS('Raw Data'!$D:$D,아이템별차트!$C151,'Raw Data'!$A:$A,아이템별차트!$B151,'Raw Data'!$B:$B,아이템별차트!L$2)</f>
        <v>0</v>
      </c>
      <c r="M151" s="15">
        <f>COUNTIFS('Raw Data'!$D:$D,아이템별차트!$C151,'Raw Data'!$A:$A,아이템별차트!$B151,'Raw Data'!$B:$B,아이템별차트!M$2)</f>
        <v>0</v>
      </c>
      <c r="N151" s="15">
        <f>COUNTIFS('Raw Data'!$D:$D,아이템별차트!$C151,'Raw Data'!$A:$A,아이템별차트!$B151,'Raw Data'!$B:$B,아이템별차트!N$2)</f>
        <v>0</v>
      </c>
      <c r="O151" s="16">
        <f>COUNTIFS('Raw Data'!$D:$D,아이템별차트!$C151,'Raw Data'!$A:$A,아이템별차트!$B151,'Raw Data'!$B:$B,아이템별차트!O$2)</f>
        <v>0</v>
      </c>
      <c r="P151" s="8">
        <f t="shared" si="129"/>
        <v>0</v>
      </c>
    </row>
    <row r="152" spans="1:16">
      <c r="A152" s="9">
        <f t="shared" ref="A152" si="137">A151</f>
        <v>75</v>
      </c>
      <c r="B152" s="9">
        <v>2023</v>
      </c>
      <c r="C152" s="9" t="str">
        <f>_xlfn.XLOOKUP($A152,'BACK DATA'!$G:$G,'BACK DATA'!$H:$H)</f>
        <v>Vedolizumab</v>
      </c>
      <c r="D152" s="17">
        <f>COUNTIFS('Raw Data'!$D:$D,아이템별차트!$C152,'Raw Data'!$A:$A,아이템별차트!$B152,'Raw Data'!$B:$B,아이템별차트!D$2)</f>
        <v>0</v>
      </c>
      <c r="E152" s="18">
        <f>COUNTIFS('Raw Data'!$D:$D,아이템별차트!$C152,'Raw Data'!$A:$A,아이템별차트!$B152,'Raw Data'!$B:$B,아이템별차트!E$2)</f>
        <v>0</v>
      </c>
      <c r="F152" s="18">
        <f>COUNTIFS('Raw Data'!$D:$D,아이템별차트!$C152,'Raw Data'!$A:$A,아이템별차트!$B152,'Raw Data'!$B:$B,아이템별차트!F$2)</f>
        <v>0</v>
      </c>
      <c r="G152" s="18">
        <f>COUNTIFS('Raw Data'!$D:$D,아이템별차트!$C152,'Raw Data'!$A:$A,아이템별차트!$B152,'Raw Data'!$B:$B,아이템별차트!G$2)</f>
        <v>0</v>
      </c>
      <c r="H152" s="18">
        <f>COUNTIFS('Raw Data'!$D:$D,아이템별차트!$C152,'Raw Data'!$A:$A,아이템별차트!$B152,'Raw Data'!$B:$B,아이템별차트!H$2)</f>
        <v>0</v>
      </c>
      <c r="I152" s="18">
        <f>COUNTIFS('Raw Data'!$D:$D,아이템별차트!$C152,'Raw Data'!$A:$A,아이템별차트!$B152,'Raw Data'!$B:$B,아이템별차트!I$2)</f>
        <v>0</v>
      </c>
      <c r="J152" s="18">
        <f>COUNTIFS('Raw Data'!$D:$D,아이템별차트!$C152,'Raw Data'!$A:$A,아이템별차트!$B152,'Raw Data'!$B:$B,아이템별차트!J$2)</f>
        <v>1</v>
      </c>
      <c r="K152" s="18">
        <f>COUNTIFS('Raw Data'!$D:$D,아이템별차트!$C152,'Raw Data'!$A:$A,아이템별차트!$B152,'Raw Data'!$B:$B,아이템별차트!K$2)</f>
        <v>0</v>
      </c>
      <c r="L152" s="18">
        <f>COUNTIFS('Raw Data'!$D:$D,아이템별차트!$C152,'Raw Data'!$A:$A,아이템별차트!$B152,'Raw Data'!$B:$B,아이템별차트!L$2)</f>
        <v>0</v>
      </c>
      <c r="M152" s="18">
        <f>COUNTIFS('Raw Data'!$D:$D,아이템별차트!$C152,'Raw Data'!$A:$A,아이템별차트!$B152,'Raw Data'!$B:$B,아이템별차트!M$2)</f>
        <v>1</v>
      </c>
      <c r="N152" s="18">
        <f>COUNTIFS('Raw Data'!$D:$D,아이템별차트!$C152,'Raw Data'!$A:$A,아이템별차트!$B152,'Raw Data'!$B:$B,아이템별차트!N$2)</f>
        <v>0</v>
      </c>
      <c r="O152" s="19">
        <f>COUNTIFS('Raw Data'!$D:$D,아이템별차트!$C152,'Raw Data'!$A:$A,아이템별차트!$B152,'Raw Data'!$B:$B,아이템별차트!O$2)</f>
        <v>1</v>
      </c>
      <c r="P152" s="10">
        <f t="shared" si="129"/>
        <v>3</v>
      </c>
    </row>
    <row r="153" spans="1:16">
      <c r="A153" s="7">
        <f t="shared" si="122"/>
        <v>76</v>
      </c>
      <c r="B153" s="7">
        <v>2022</v>
      </c>
      <c r="C153" s="7" t="str">
        <f>_xlfn.XLOOKUP($A153,'BACK DATA'!$G:$G,'BACK DATA'!$H:$H)</f>
        <v>Total Anti-infliximab</v>
      </c>
      <c r="D153" s="14">
        <f>COUNTIFS('Raw Data'!$D:$D,아이템별차트!$C153,'Raw Data'!$A:$A,아이템별차트!$B153,'Raw Data'!$B:$B,아이템별차트!D$2)</f>
        <v>0</v>
      </c>
      <c r="E153" s="15">
        <f>COUNTIFS('Raw Data'!$D:$D,아이템별차트!$C153,'Raw Data'!$A:$A,아이템별차트!$B153,'Raw Data'!$B:$B,아이템별차트!E$2)</f>
        <v>0</v>
      </c>
      <c r="F153" s="15">
        <f>COUNTIFS('Raw Data'!$D:$D,아이템별차트!$C153,'Raw Data'!$A:$A,아이템별차트!$B153,'Raw Data'!$B:$B,아이템별차트!F$2)</f>
        <v>0</v>
      </c>
      <c r="G153" s="15">
        <f>COUNTIFS('Raw Data'!$D:$D,아이템별차트!$C153,'Raw Data'!$A:$A,아이템별차트!$B153,'Raw Data'!$B:$B,아이템별차트!G$2)</f>
        <v>0</v>
      </c>
      <c r="H153" s="15">
        <f>COUNTIFS('Raw Data'!$D:$D,아이템별차트!$C153,'Raw Data'!$A:$A,아이템별차트!$B153,'Raw Data'!$B:$B,아이템별차트!H$2)</f>
        <v>0</v>
      </c>
      <c r="I153" s="15">
        <f>COUNTIFS('Raw Data'!$D:$D,아이템별차트!$C153,'Raw Data'!$A:$A,아이템별차트!$B153,'Raw Data'!$B:$B,아이템별차트!I$2)</f>
        <v>0</v>
      </c>
      <c r="J153" s="15">
        <f>COUNTIFS('Raw Data'!$D:$D,아이템별차트!$C153,'Raw Data'!$A:$A,아이템별차트!$B153,'Raw Data'!$B:$B,아이템별차트!J$2)</f>
        <v>0</v>
      </c>
      <c r="K153" s="15">
        <f>COUNTIFS('Raw Data'!$D:$D,아이템별차트!$C153,'Raw Data'!$A:$A,아이템별차트!$B153,'Raw Data'!$B:$B,아이템별차트!K$2)</f>
        <v>0</v>
      </c>
      <c r="L153" s="15">
        <f>COUNTIFS('Raw Data'!$D:$D,아이템별차트!$C153,'Raw Data'!$A:$A,아이템별차트!$B153,'Raw Data'!$B:$B,아이템별차트!L$2)</f>
        <v>0</v>
      </c>
      <c r="M153" s="15">
        <f>COUNTIFS('Raw Data'!$D:$D,아이템별차트!$C153,'Raw Data'!$A:$A,아이템별차트!$B153,'Raw Data'!$B:$B,아이템별차트!M$2)</f>
        <v>0</v>
      </c>
      <c r="N153" s="15">
        <f>COUNTIFS('Raw Data'!$D:$D,아이템별차트!$C153,'Raw Data'!$A:$A,아이템별차트!$B153,'Raw Data'!$B:$B,아이템별차트!N$2)</f>
        <v>0</v>
      </c>
      <c r="O153" s="16">
        <f>COUNTIFS('Raw Data'!$D:$D,아이템별차트!$C153,'Raw Data'!$A:$A,아이템별차트!$B153,'Raw Data'!$B:$B,아이템별차트!O$2)</f>
        <v>0</v>
      </c>
      <c r="P153" s="8">
        <f t="shared" si="129"/>
        <v>0</v>
      </c>
    </row>
    <row r="154" spans="1:16">
      <c r="A154" s="9">
        <f t="shared" ref="A154" si="138">A153</f>
        <v>76</v>
      </c>
      <c r="B154" s="9">
        <v>2023</v>
      </c>
      <c r="C154" s="9" t="str">
        <f>_xlfn.XLOOKUP($A154,'BACK DATA'!$G:$G,'BACK DATA'!$H:$H)</f>
        <v>Total Anti-infliximab</v>
      </c>
      <c r="D154" s="17">
        <f>COUNTIFS('Raw Data'!$D:$D,아이템별차트!$C154,'Raw Data'!$A:$A,아이템별차트!$B154,'Raw Data'!$B:$B,아이템별차트!D$2)</f>
        <v>0</v>
      </c>
      <c r="E154" s="18">
        <f>COUNTIFS('Raw Data'!$D:$D,아이템별차트!$C154,'Raw Data'!$A:$A,아이템별차트!$B154,'Raw Data'!$B:$B,아이템별차트!E$2)</f>
        <v>1</v>
      </c>
      <c r="F154" s="18">
        <f>COUNTIFS('Raw Data'!$D:$D,아이템별차트!$C154,'Raw Data'!$A:$A,아이템별차트!$B154,'Raw Data'!$B:$B,아이템별차트!F$2)</f>
        <v>0</v>
      </c>
      <c r="G154" s="18">
        <f>COUNTIFS('Raw Data'!$D:$D,아이템별차트!$C154,'Raw Data'!$A:$A,아이템별차트!$B154,'Raw Data'!$B:$B,아이템별차트!G$2)</f>
        <v>0</v>
      </c>
      <c r="H154" s="18">
        <f>COUNTIFS('Raw Data'!$D:$D,아이템별차트!$C154,'Raw Data'!$A:$A,아이템별차트!$B154,'Raw Data'!$B:$B,아이템별차트!H$2)</f>
        <v>1</v>
      </c>
      <c r="I154" s="18">
        <f>COUNTIFS('Raw Data'!$D:$D,아이템별차트!$C154,'Raw Data'!$A:$A,아이템별차트!$B154,'Raw Data'!$B:$B,아이템별차트!I$2)</f>
        <v>0</v>
      </c>
      <c r="J154" s="18">
        <f>COUNTIFS('Raw Data'!$D:$D,아이템별차트!$C154,'Raw Data'!$A:$A,아이템별차트!$B154,'Raw Data'!$B:$B,아이템별차트!J$2)</f>
        <v>0</v>
      </c>
      <c r="K154" s="18">
        <f>COUNTIFS('Raw Data'!$D:$D,아이템별차트!$C154,'Raw Data'!$A:$A,아이템별차트!$B154,'Raw Data'!$B:$B,아이템별차트!K$2)</f>
        <v>0</v>
      </c>
      <c r="L154" s="18">
        <f>COUNTIFS('Raw Data'!$D:$D,아이템별차트!$C154,'Raw Data'!$A:$A,아이템별차트!$B154,'Raw Data'!$B:$B,아이템별차트!L$2)</f>
        <v>0</v>
      </c>
      <c r="M154" s="18">
        <f>COUNTIFS('Raw Data'!$D:$D,아이템별차트!$C154,'Raw Data'!$A:$A,아이템별차트!$B154,'Raw Data'!$B:$B,아이템별차트!M$2)</f>
        <v>0</v>
      </c>
      <c r="N154" s="18">
        <f>COUNTIFS('Raw Data'!$D:$D,아이템별차트!$C154,'Raw Data'!$A:$A,아이템별차트!$B154,'Raw Data'!$B:$B,아이템별차트!N$2)</f>
        <v>0</v>
      </c>
      <c r="O154" s="19">
        <f>COUNTIFS('Raw Data'!$D:$D,아이템별차트!$C154,'Raw Data'!$A:$A,아이템별차트!$B154,'Raw Data'!$B:$B,아이템별차트!O$2)</f>
        <v>0</v>
      </c>
      <c r="P154" s="10">
        <f t="shared" si="129"/>
        <v>2</v>
      </c>
    </row>
    <row r="155" spans="1:16">
      <c r="A155" s="7">
        <f t="shared" si="122"/>
        <v>77</v>
      </c>
      <c r="B155" s="7">
        <v>2022</v>
      </c>
      <c r="C155" s="7" t="str">
        <f>_xlfn.XLOOKUP($A155,'BACK DATA'!$G:$G,'BACK DATA'!$H:$H)</f>
        <v>Adalimumab</v>
      </c>
      <c r="D155" s="14">
        <f>COUNTIFS('Raw Data'!$D:$D,아이템별차트!$C155,'Raw Data'!$A:$A,아이템별차트!$B155,'Raw Data'!$B:$B,아이템별차트!D$2)</f>
        <v>0</v>
      </c>
      <c r="E155" s="15">
        <f>COUNTIFS('Raw Data'!$D:$D,아이템별차트!$C155,'Raw Data'!$A:$A,아이템별차트!$B155,'Raw Data'!$B:$B,아이템별차트!E$2)</f>
        <v>0</v>
      </c>
      <c r="F155" s="15">
        <f>COUNTIFS('Raw Data'!$D:$D,아이템별차트!$C155,'Raw Data'!$A:$A,아이템별차트!$B155,'Raw Data'!$B:$B,아이템별차트!F$2)</f>
        <v>0</v>
      </c>
      <c r="G155" s="15">
        <f>COUNTIFS('Raw Data'!$D:$D,아이템별차트!$C155,'Raw Data'!$A:$A,아이템별차트!$B155,'Raw Data'!$B:$B,아이템별차트!G$2)</f>
        <v>0</v>
      </c>
      <c r="H155" s="15">
        <f>COUNTIFS('Raw Data'!$D:$D,아이템별차트!$C155,'Raw Data'!$A:$A,아이템별차트!$B155,'Raw Data'!$B:$B,아이템별차트!H$2)</f>
        <v>0</v>
      </c>
      <c r="I155" s="15">
        <f>COUNTIFS('Raw Data'!$D:$D,아이템별차트!$C155,'Raw Data'!$A:$A,아이템별차트!$B155,'Raw Data'!$B:$B,아이템별차트!I$2)</f>
        <v>0</v>
      </c>
      <c r="J155" s="15">
        <f>COUNTIFS('Raw Data'!$D:$D,아이템별차트!$C155,'Raw Data'!$A:$A,아이템별차트!$B155,'Raw Data'!$B:$B,아이템별차트!J$2)</f>
        <v>0</v>
      </c>
      <c r="K155" s="15">
        <f>COUNTIFS('Raw Data'!$D:$D,아이템별차트!$C155,'Raw Data'!$A:$A,아이템별차트!$B155,'Raw Data'!$B:$B,아이템별차트!K$2)</f>
        <v>2</v>
      </c>
      <c r="L155" s="15">
        <f>COUNTIFS('Raw Data'!$D:$D,아이템별차트!$C155,'Raw Data'!$A:$A,아이템별차트!$B155,'Raw Data'!$B:$B,아이템별차트!L$2)</f>
        <v>0</v>
      </c>
      <c r="M155" s="15">
        <f>COUNTIFS('Raw Data'!$D:$D,아이템별차트!$C155,'Raw Data'!$A:$A,아이템별차트!$B155,'Raw Data'!$B:$B,아이템별차트!M$2)</f>
        <v>0</v>
      </c>
      <c r="N155" s="15">
        <f>COUNTIFS('Raw Data'!$D:$D,아이템별차트!$C155,'Raw Data'!$A:$A,아이템별차트!$B155,'Raw Data'!$B:$B,아이템별차트!N$2)</f>
        <v>1</v>
      </c>
      <c r="O155" s="16">
        <f>COUNTIFS('Raw Data'!$D:$D,아이템별차트!$C155,'Raw Data'!$A:$A,아이템별차트!$B155,'Raw Data'!$B:$B,아이템별차트!O$2)</f>
        <v>0</v>
      </c>
      <c r="P155" s="8">
        <f t="shared" si="129"/>
        <v>3</v>
      </c>
    </row>
    <row r="156" spans="1:16">
      <c r="A156" s="9">
        <f t="shared" ref="A156" si="139">A155</f>
        <v>77</v>
      </c>
      <c r="B156" s="9">
        <v>2023</v>
      </c>
      <c r="C156" s="9" t="str">
        <f>_xlfn.XLOOKUP($A156,'BACK DATA'!$G:$G,'BACK DATA'!$H:$H)</f>
        <v>Adalimumab</v>
      </c>
      <c r="D156" s="17">
        <f>COUNTIFS('Raw Data'!$D:$D,아이템별차트!$C156,'Raw Data'!$A:$A,아이템별차트!$B156,'Raw Data'!$B:$B,아이템별차트!D$2)</f>
        <v>0</v>
      </c>
      <c r="E156" s="18">
        <f>COUNTIFS('Raw Data'!$D:$D,아이템별차트!$C156,'Raw Data'!$A:$A,아이템별차트!$B156,'Raw Data'!$B:$B,아이템별차트!E$2)</f>
        <v>0</v>
      </c>
      <c r="F156" s="18">
        <f>COUNTIFS('Raw Data'!$D:$D,아이템별차트!$C156,'Raw Data'!$A:$A,아이템별차트!$B156,'Raw Data'!$B:$B,아이템별차트!F$2)</f>
        <v>0</v>
      </c>
      <c r="G156" s="18">
        <f>COUNTIFS('Raw Data'!$D:$D,아이템별차트!$C156,'Raw Data'!$A:$A,아이템별차트!$B156,'Raw Data'!$B:$B,아이템별차트!G$2)</f>
        <v>0</v>
      </c>
      <c r="H156" s="18">
        <f>COUNTIFS('Raw Data'!$D:$D,아이템별차트!$C156,'Raw Data'!$A:$A,아이템별차트!$B156,'Raw Data'!$B:$B,아이템별차트!H$2)</f>
        <v>0</v>
      </c>
      <c r="I156" s="18">
        <f>COUNTIFS('Raw Data'!$D:$D,아이템별차트!$C156,'Raw Data'!$A:$A,아이템별차트!$B156,'Raw Data'!$B:$B,아이템별차트!I$2)</f>
        <v>0</v>
      </c>
      <c r="J156" s="18">
        <f>COUNTIFS('Raw Data'!$D:$D,아이템별차트!$C156,'Raw Data'!$A:$A,아이템별차트!$B156,'Raw Data'!$B:$B,아이템별차트!J$2)</f>
        <v>1</v>
      </c>
      <c r="K156" s="18">
        <f>COUNTIFS('Raw Data'!$D:$D,아이템별차트!$C156,'Raw Data'!$A:$A,아이템별차트!$B156,'Raw Data'!$B:$B,아이템별차트!K$2)</f>
        <v>0</v>
      </c>
      <c r="L156" s="18">
        <f>COUNTIFS('Raw Data'!$D:$D,아이템별차트!$C156,'Raw Data'!$A:$A,아이템별차트!$B156,'Raw Data'!$B:$B,아이템별차트!L$2)</f>
        <v>0</v>
      </c>
      <c r="M156" s="18">
        <f>COUNTIFS('Raw Data'!$D:$D,아이템별차트!$C156,'Raw Data'!$A:$A,아이템별차트!$B156,'Raw Data'!$B:$B,아이템별차트!M$2)</f>
        <v>0</v>
      </c>
      <c r="N156" s="18">
        <f>COUNTIFS('Raw Data'!$D:$D,아이템별차트!$C156,'Raw Data'!$A:$A,아이템별차트!$B156,'Raw Data'!$B:$B,아이템별차트!N$2)</f>
        <v>0</v>
      </c>
      <c r="O156" s="19">
        <f>COUNTIFS('Raw Data'!$D:$D,아이템별차트!$C156,'Raw Data'!$A:$A,아이템별차트!$B156,'Raw Data'!$B:$B,아이템별차트!O$2)</f>
        <v>0</v>
      </c>
      <c r="P156" s="10">
        <f t="shared" si="129"/>
        <v>1</v>
      </c>
    </row>
    <row r="157" spans="1:16">
      <c r="A157" s="7">
        <f t="shared" si="122"/>
        <v>78</v>
      </c>
      <c r="B157" s="7">
        <v>2022</v>
      </c>
      <c r="C157" s="7" t="str">
        <f>_xlfn.XLOOKUP($A157,'BACK DATA'!$G:$G,'BACK DATA'!$H:$H)</f>
        <v>Free Anti-Adalimumab</v>
      </c>
      <c r="D157" s="14">
        <f>COUNTIFS('Raw Data'!$D:$D,아이템별차트!$C157,'Raw Data'!$A:$A,아이템별차트!$B157,'Raw Data'!$B:$B,아이템별차트!D$2)</f>
        <v>0</v>
      </c>
      <c r="E157" s="15">
        <f>COUNTIFS('Raw Data'!$D:$D,아이템별차트!$C157,'Raw Data'!$A:$A,아이템별차트!$B157,'Raw Data'!$B:$B,아이템별차트!E$2)</f>
        <v>0</v>
      </c>
      <c r="F157" s="15">
        <f>COUNTIFS('Raw Data'!$D:$D,아이템별차트!$C157,'Raw Data'!$A:$A,아이템별차트!$B157,'Raw Data'!$B:$B,아이템별차트!F$2)</f>
        <v>0</v>
      </c>
      <c r="G157" s="15">
        <f>COUNTIFS('Raw Data'!$D:$D,아이템별차트!$C157,'Raw Data'!$A:$A,아이템별차트!$B157,'Raw Data'!$B:$B,아이템별차트!G$2)</f>
        <v>0</v>
      </c>
      <c r="H157" s="15">
        <f>COUNTIFS('Raw Data'!$D:$D,아이템별차트!$C157,'Raw Data'!$A:$A,아이템별차트!$B157,'Raw Data'!$B:$B,아이템별차트!H$2)</f>
        <v>0</v>
      </c>
      <c r="I157" s="15">
        <f>COUNTIFS('Raw Data'!$D:$D,아이템별차트!$C157,'Raw Data'!$A:$A,아이템별차트!$B157,'Raw Data'!$B:$B,아이템별차트!I$2)</f>
        <v>0</v>
      </c>
      <c r="J157" s="15">
        <f>COUNTIFS('Raw Data'!$D:$D,아이템별차트!$C157,'Raw Data'!$A:$A,아이템별차트!$B157,'Raw Data'!$B:$B,아이템별차트!J$2)</f>
        <v>0</v>
      </c>
      <c r="K157" s="15">
        <f>COUNTIFS('Raw Data'!$D:$D,아이템별차트!$C157,'Raw Data'!$A:$A,아이템별차트!$B157,'Raw Data'!$B:$B,아이템별차트!K$2)</f>
        <v>0</v>
      </c>
      <c r="L157" s="15">
        <f>COUNTIFS('Raw Data'!$D:$D,아이템별차트!$C157,'Raw Data'!$A:$A,아이템별차트!$B157,'Raw Data'!$B:$B,아이템별차트!L$2)</f>
        <v>0</v>
      </c>
      <c r="M157" s="15">
        <f>COUNTIFS('Raw Data'!$D:$D,아이템별차트!$C157,'Raw Data'!$A:$A,아이템별차트!$B157,'Raw Data'!$B:$B,아이템별차트!M$2)</f>
        <v>0</v>
      </c>
      <c r="N157" s="15">
        <f>COUNTIFS('Raw Data'!$D:$D,아이템별차트!$C157,'Raw Data'!$A:$A,아이템별차트!$B157,'Raw Data'!$B:$B,아이템별차트!N$2)</f>
        <v>0</v>
      </c>
      <c r="O157" s="16">
        <f>COUNTIFS('Raw Data'!$D:$D,아이템별차트!$C157,'Raw Data'!$A:$A,아이템별차트!$B157,'Raw Data'!$B:$B,아이템별차트!O$2)</f>
        <v>0</v>
      </c>
      <c r="P157" s="8">
        <f t="shared" si="129"/>
        <v>0</v>
      </c>
    </row>
    <row r="158" spans="1:16">
      <c r="A158" s="9">
        <f t="shared" ref="A158" si="140">A157</f>
        <v>78</v>
      </c>
      <c r="B158" s="9">
        <v>2023</v>
      </c>
      <c r="C158" s="9" t="str">
        <f>_xlfn.XLOOKUP($A158,'BACK DATA'!$G:$G,'BACK DATA'!$H:$H)</f>
        <v>Free Anti-Adalimumab</v>
      </c>
      <c r="D158" s="17">
        <f>COUNTIFS('Raw Data'!$D:$D,아이템별차트!$C158,'Raw Data'!$A:$A,아이템별차트!$B158,'Raw Data'!$B:$B,아이템별차트!D$2)</f>
        <v>0</v>
      </c>
      <c r="E158" s="18">
        <f>COUNTIFS('Raw Data'!$D:$D,아이템별차트!$C158,'Raw Data'!$A:$A,아이템별차트!$B158,'Raw Data'!$B:$B,아이템별차트!E$2)</f>
        <v>0</v>
      </c>
      <c r="F158" s="18">
        <f>COUNTIFS('Raw Data'!$D:$D,아이템별차트!$C158,'Raw Data'!$A:$A,아이템별차트!$B158,'Raw Data'!$B:$B,아이템별차트!F$2)</f>
        <v>0</v>
      </c>
      <c r="G158" s="18">
        <f>COUNTIFS('Raw Data'!$D:$D,아이템별차트!$C158,'Raw Data'!$A:$A,아이템별차트!$B158,'Raw Data'!$B:$B,아이템별차트!G$2)</f>
        <v>0</v>
      </c>
      <c r="H158" s="18">
        <f>COUNTIFS('Raw Data'!$D:$D,아이템별차트!$C158,'Raw Data'!$A:$A,아이템별차트!$B158,'Raw Data'!$B:$B,아이템별차트!H$2)</f>
        <v>0</v>
      </c>
      <c r="I158" s="18">
        <f>COUNTIFS('Raw Data'!$D:$D,아이템별차트!$C158,'Raw Data'!$A:$A,아이템별차트!$B158,'Raw Data'!$B:$B,아이템별차트!I$2)</f>
        <v>0</v>
      </c>
      <c r="J158" s="18">
        <f>COUNTIFS('Raw Data'!$D:$D,아이템별차트!$C158,'Raw Data'!$A:$A,아이템별차트!$B158,'Raw Data'!$B:$B,아이템별차트!J$2)</f>
        <v>1</v>
      </c>
      <c r="K158" s="18">
        <f>COUNTIFS('Raw Data'!$D:$D,아이템별차트!$C158,'Raw Data'!$A:$A,아이템별차트!$B158,'Raw Data'!$B:$B,아이템별차트!K$2)</f>
        <v>0</v>
      </c>
      <c r="L158" s="18">
        <f>COUNTIFS('Raw Data'!$D:$D,아이템별차트!$C158,'Raw Data'!$A:$A,아이템별차트!$B158,'Raw Data'!$B:$B,아이템별차트!L$2)</f>
        <v>0</v>
      </c>
      <c r="M158" s="18">
        <f>COUNTIFS('Raw Data'!$D:$D,아이템별차트!$C158,'Raw Data'!$A:$A,아이템별차트!$B158,'Raw Data'!$B:$B,아이템별차트!M$2)</f>
        <v>0</v>
      </c>
      <c r="N158" s="18">
        <f>COUNTIFS('Raw Data'!$D:$D,아이템별차트!$C158,'Raw Data'!$A:$A,아이템별차트!$B158,'Raw Data'!$B:$B,아이템별차트!N$2)</f>
        <v>0</v>
      </c>
      <c r="O158" s="19">
        <f>COUNTIFS('Raw Data'!$D:$D,아이템별차트!$C158,'Raw Data'!$A:$A,아이템별차트!$B158,'Raw Data'!$B:$B,아이템별차트!O$2)</f>
        <v>0</v>
      </c>
      <c r="P158" s="10">
        <f t="shared" si="129"/>
        <v>1</v>
      </c>
    </row>
    <row r="159" spans="1:16">
      <c r="A159" s="7">
        <f t="shared" si="122"/>
        <v>79</v>
      </c>
      <c r="B159" s="7">
        <v>2022</v>
      </c>
      <c r="C159" s="7" t="str">
        <f>_xlfn.XLOOKUP($A159,'BACK DATA'!$G:$G,'BACK DATA'!$H:$H)</f>
        <v>Rota</v>
      </c>
      <c r="D159" s="14">
        <f>COUNTIFS('Raw Data'!$D:$D,아이템별차트!$C159,'Raw Data'!$A:$A,아이템별차트!$B159,'Raw Data'!$B:$B,아이템별차트!D$2)</f>
        <v>0</v>
      </c>
      <c r="E159" s="15">
        <f>COUNTIFS('Raw Data'!$D:$D,아이템별차트!$C159,'Raw Data'!$A:$A,아이템별차트!$B159,'Raw Data'!$B:$B,아이템별차트!E$2)</f>
        <v>1</v>
      </c>
      <c r="F159" s="15">
        <f>COUNTIFS('Raw Data'!$D:$D,아이템별차트!$C159,'Raw Data'!$A:$A,아이템별차트!$B159,'Raw Data'!$B:$B,아이템별차트!F$2)</f>
        <v>0</v>
      </c>
      <c r="G159" s="15">
        <f>COUNTIFS('Raw Data'!$D:$D,아이템별차트!$C159,'Raw Data'!$A:$A,아이템별차트!$B159,'Raw Data'!$B:$B,아이템별차트!G$2)</f>
        <v>0</v>
      </c>
      <c r="H159" s="15">
        <f>COUNTIFS('Raw Data'!$D:$D,아이템별차트!$C159,'Raw Data'!$A:$A,아이템별차트!$B159,'Raw Data'!$B:$B,아이템별차트!H$2)</f>
        <v>0</v>
      </c>
      <c r="I159" s="15">
        <f>COUNTIFS('Raw Data'!$D:$D,아이템별차트!$C159,'Raw Data'!$A:$A,아이템별차트!$B159,'Raw Data'!$B:$B,아이템별차트!I$2)</f>
        <v>0</v>
      </c>
      <c r="J159" s="15">
        <f>COUNTIFS('Raw Data'!$D:$D,아이템별차트!$C159,'Raw Data'!$A:$A,아이템별차트!$B159,'Raw Data'!$B:$B,아이템별차트!J$2)</f>
        <v>0</v>
      </c>
      <c r="K159" s="15">
        <f>COUNTIFS('Raw Data'!$D:$D,아이템별차트!$C159,'Raw Data'!$A:$A,아이템별차트!$B159,'Raw Data'!$B:$B,아이템별차트!K$2)</f>
        <v>0</v>
      </c>
      <c r="L159" s="15">
        <f>COUNTIFS('Raw Data'!$D:$D,아이템별차트!$C159,'Raw Data'!$A:$A,아이템별차트!$B159,'Raw Data'!$B:$B,아이템별차트!L$2)</f>
        <v>0</v>
      </c>
      <c r="M159" s="15">
        <f>COUNTIFS('Raw Data'!$D:$D,아이템별차트!$C159,'Raw Data'!$A:$A,아이템별차트!$B159,'Raw Data'!$B:$B,아이템별차트!M$2)</f>
        <v>0</v>
      </c>
      <c r="N159" s="15">
        <f>COUNTIFS('Raw Data'!$D:$D,아이템별차트!$C159,'Raw Data'!$A:$A,아이템별차트!$B159,'Raw Data'!$B:$B,아이템별차트!N$2)</f>
        <v>0</v>
      </c>
      <c r="O159" s="16">
        <f>COUNTIFS('Raw Data'!$D:$D,아이템별차트!$C159,'Raw Data'!$A:$A,아이템별차트!$B159,'Raw Data'!$B:$B,아이템별차트!O$2)</f>
        <v>0</v>
      </c>
      <c r="P159" s="8">
        <f t="shared" si="129"/>
        <v>1</v>
      </c>
    </row>
    <row r="160" spans="1:16">
      <c r="A160" s="9">
        <f t="shared" ref="A160" si="141">A159</f>
        <v>79</v>
      </c>
      <c r="B160" s="9">
        <v>2023</v>
      </c>
      <c r="C160" s="9" t="str">
        <f>_xlfn.XLOOKUP($A160,'BACK DATA'!$G:$G,'BACK DATA'!$H:$H)</f>
        <v>Rota</v>
      </c>
      <c r="D160" s="17">
        <f>COUNTIFS('Raw Data'!$D:$D,아이템별차트!$C160,'Raw Data'!$A:$A,아이템별차트!$B160,'Raw Data'!$B:$B,아이템별차트!D$2)</f>
        <v>0</v>
      </c>
      <c r="E160" s="18">
        <f>COUNTIFS('Raw Data'!$D:$D,아이템별차트!$C160,'Raw Data'!$A:$A,아이템별차트!$B160,'Raw Data'!$B:$B,아이템별차트!E$2)</f>
        <v>0</v>
      </c>
      <c r="F160" s="18">
        <f>COUNTIFS('Raw Data'!$D:$D,아이템별차트!$C160,'Raw Data'!$A:$A,아이템별차트!$B160,'Raw Data'!$B:$B,아이템별차트!F$2)</f>
        <v>0</v>
      </c>
      <c r="G160" s="18">
        <f>COUNTIFS('Raw Data'!$D:$D,아이템별차트!$C160,'Raw Data'!$A:$A,아이템별차트!$B160,'Raw Data'!$B:$B,아이템별차트!G$2)</f>
        <v>0</v>
      </c>
      <c r="H160" s="18">
        <f>COUNTIFS('Raw Data'!$D:$D,아이템별차트!$C160,'Raw Data'!$A:$A,아이템별차트!$B160,'Raw Data'!$B:$B,아이템별차트!H$2)</f>
        <v>0</v>
      </c>
      <c r="I160" s="18">
        <f>COUNTIFS('Raw Data'!$D:$D,아이템별차트!$C160,'Raw Data'!$A:$A,아이템별차트!$B160,'Raw Data'!$B:$B,아이템별차트!I$2)</f>
        <v>0</v>
      </c>
      <c r="J160" s="18">
        <f>COUNTIFS('Raw Data'!$D:$D,아이템별차트!$C160,'Raw Data'!$A:$A,아이템별차트!$B160,'Raw Data'!$B:$B,아이템별차트!J$2)</f>
        <v>0</v>
      </c>
      <c r="K160" s="18">
        <f>COUNTIFS('Raw Data'!$D:$D,아이템별차트!$C160,'Raw Data'!$A:$A,아이템별차트!$B160,'Raw Data'!$B:$B,아이템별차트!K$2)</f>
        <v>0</v>
      </c>
      <c r="L160" s="18">
        <f>COUNTIFS('Raw Data'!$D:$D,아이템별차트!$C160,'Raw Data'!$A:$A,아이템별차트!$B160,'Raw Data'!$B:$B,아이템별차트!L$2)</f>
        <v>0</v>
      </c>
      <c r="M160" s="18">
        <f>COUNTIFS('Raw Data'!$D:$D,아이템별차트!$C160,'Raw Data'!$A:$A,아이템별차트!$B160,'Raw Data'!$B:$B,아이템별차트!M$2)</f>
        <v>0</v>
      </c>
      <c r="N160" s="18">
        <f>COUNTIFS('Raw Data'!$D:$D,아이템별차트!$C160,'Raw Data'!$A:$A,아이템별차트!$B160,'Raw Data'!$B:$B,아이템별차트!N$2)</f>
        <v>1</v>
      </c>
      <c r="O160" s="19">
        <f>COUNTIFS('Raw Data'!$D:$D,아이템별차트!$C160,'Raw Data'!$A:$A,아이템별차트!$B160,'Raw Data'!$B:$B,아이템별차트!O$2)</f>
        <v>0</v>
      </c>
      <c r="P160" s="10">
        <f t="shared" si="129"/>
        <v>1</v>
      </c>
    </row>
    <row r="161" spans="1:16">
      <c r="A161" s="7">
        <f t="shared" si="122"/>
        <v>80</v>
      </c>
      <c r="B161" s="7">
        <v>2022</v>
      </c>
      <c r="C161" s="7" t="str">
        <f>_xlfn.XLOOKUP($A161,'BACK DATA'!$G:$G,'BACK DATA'!$H:$H)</f>
        <v>PTH</v>
      </c>
      <c r="D161" s="14">
        <f>COUNTIFS('Raw Data'!$D:$D,아이템별차트!$C161,'Raw Data'!$A:$A,아이템별차트!$B161,'Raw Data'!$B:$B,아이템별차트!D$2)</f>
        <v>0</v>
      </c>
      <c r="E161" s="15">
        <f>COUNTIFS('Raw Data'!$D:$D,아이템별차트!$C161,'Raw Data'!$A:$A,아이템별차트!$B161,'Raw Data'!$B:$B,아이템별차트!E$2)</f>
        <v>0</v>
      </c>
      <c r="F161" s="15">
        <f>COUNTIFS('Raw Data'!$D:$D,아이템별차트!$C161,'Raw Data'!$A:$A,아이템별차트!$B161,'Raw Data'!$B:$B,아이템별차트!F$2)</f>
        <v>0</v>
      </c>
      <c r="G161" s="15">
        <f>COUNTIFS('Raw Data'!$D:$D,아이템별차트!$C161,'Raw Data'!$A:$A,아이템별차트!$B161,'Raw Data'!$B:$B,아이템별차트!G$2)</f>
        <v>0</v>
      </c>
      <c r="H161" s="15">
        <f>COUNTIFS('Raw Data'!$D:$D,아이템별차트!$C161,'Raw Data'!$A:$A,아이템별차트!$B161,'Raw Data'!$B:$B,아이템별차트!H$2)</f>
        <v>0</v>
      </c>
      <c r="I161" s="15">
        <f>COUNTIFS('Raw Data'!$D:$D,아이템별차트!$C161,'Raw Data'!$A:$A,아이템별차트!$B161,'Raw Data'!$B:$B,아이템별차트!I$2)</f>
        <v>0</v>
      </c>
      <c r="J161" s="15">
        <f>COUNTIFS('Raw Data'!$D:$D,아이템별차트!$C161,'Raw Data'!$A:$A,아이템별차트!$B161,'Raw Data'!$B:$B,아이템별차트!J$2)</f>
        <v>0</v>
      </c>
      <c r="K161" s="15">
        <f>COUNTIFS('Raw Data'!$D:$D,아이템별차트!$C161,'Raw Data'!$A:$A,아이템별차트!$B161,'Raw Data'!$B:$B,아이템별차트!K$2)</f>
        <v>0</v>
      </c>
      <c r="L161" s="15">
        <f>COUNTIFS('Raw Data'!$D:$D,아이템별차트!$C161,'Raw Data'!$A:$A,아이템별차트!$B161,'Raw Data'!$B:$B,아이템별차트!L$2)</f>
        <v>0</v>
      </c>
      <c r="M161" s="15">
        <f>COUNTIFS('Raw Data'!$D:$D,아이템별차트!$C161,'Raw Data'!$A:$A,아이템별차트!$B161,'Raw Data'!$B:$B,아이템별차트!M$2)</f>
        <v>0</v>
      </c>
      <c r="N161" s="15">
        <f>COUNTIFS('Raw Data'!$D:$D,아이템별차트!$C161,'Raw Data'!$A:$A,아이템별차트!$B161,'Raw Data'!$B:$B,아이템별차트!N$2)</f>
        <v>0</v>
      </c>
      <c r="O161" s="16">
        <f>COUNTIFS('Raw Data'!$D:$D,아이템별차트!$C161,'Raw Data'!$A:$A,아이템별차트!$B161,'Raw Data'!$B:$B,아이템별차트!O$2)</f>
        <v>0</v>
      </c>
      <c r="P161" s="8">
        <f t="shared" si="129"/>
        <v>0</v>
      </c>
    </row>
    <row r="162" spans="1:16">
      <c r="A162" s="9">
        <f t="shared" ref="A162" si="142">A161</f>
        <v>80</v>
      </c>
      <c r="B162" s="9">
        <v>2023</v>
      </c>
      <c r="C162" s="9" t="str">
        <f>_xlfn.XLOOKUP($A162,'BACK DATA'!$G:$G,'BACK DATA'!$H:$H)</f>
        <v>PTH</v>
      </c>
      <c r="D162" s="17">
        <f>COUNTIFS('Raw Data'!$D:$D,아이템별차트!$C162,'Raw Data'!$A:$A,아이템별차트!$B162,'Raw Data'!$B:$B,아이템별차트!D$2)</f>
        <v>0</v>
      </c>
      <c r="E162" s="18">
        <f>COUNTIFS('Raw Data'!$D:$D,아이템별차트!$C162,'Raw Data'!$A:$A,아이템별차트!$B162,'Raw Data'!$B:$B,아이템별차트!E$2)</f>
        <v>0</v>
      </c>
      <c r="F162" s="18">
        <f>COUNTIFS('Raw Data'!$D:$D,아이템별차트!$C162,'Raw Data'!$A:$A,아이템별차트!$B162,'Raw Data'!$B:$B,아이템별차트!F$2)</f>
        <v>0</v>
      </c>
      <c r="G162" s="18">
        <f>COUNTIFS('Raw Data'!$D:$D,아이템별차트!$C162,'Raw Data'!$A:$A,아이템별차트!$B162,'Raw Data'!$B:$B,아이템별차트!G$2)</f>
        <v>0</v>
      </c>
      <c r="H162" s="18">
        <f>COUNTIFS('Raw Data'!$D:$D,아이템별차트!$C162,'Raw Data'!$A:$A,아이템별차트!$B162,'Raw Data'!$B:$B,아이템별차트!H$2)</f>
        <v>0</v>
      </c>
      <c r="I162" s="18">
        <f>COUNTIFS('Raw Data'!$D:$D,아이템별차트!$C162,'Raw Data'!$A:$A,아이템별차트!$B162,'Raw Data'!$B:$B,아이템별차트!I$2)</f>
        <v>0</v>
      </c>
      <c r="J162" s="18">
        <f>COUNTIFS('Raw Data'!$D:$D,아이템별차트!$C162,'Raw Data'!$A:$A,아이템별차트!$B162,'Raw Data'!$B:$B,아이템별차트!J$2)</f>
        <v>0</v>
      </c>
      <c r="K162" s="18">
        <f>COUNTIFS('Raw Data'!$D:$D,아이템별차트!$C162,'Raw Data'!$A:$A,아이템별차트!$B162,'Raw Data'!$B:$B,아이템별차트!K$2)</f>
        <v>0</v>
      </c>
      <c r="L162" s="18">
        <f>COUNTIFS('Raw Data'!$D:$D,아이템별차트!$C162,'Raw Data'!$A:$A,아이템별차트!$B162,'Raw Data'!$B:$B,아이템별차트!L$2)</f>
        <v>0</v>
      </c>
      <c r="M162" s="18">
        <f>COUNTIFS('Raw Data'!$D:$D,아이템별차트!$C162,'Raw Data'!$A:$A,아이템별차트!$B162,'Raw Data'!$B:$B,아이템별차트!M$2)</f>
        <v>0</v>
      </c>
      <c r="N162" s="18">
        <f>COUNTIFS('Raw Data'!$D:$D,아이템별차트!$C162,'Raw Data'!$A:$A,아이템별차트!$B162,'Raw Data'!$B:$B,아이템별차트!N$2)</f>
        <v>1</v>
      </c>
      <c r="O162" s="19">
        <f>COUNTIFS('Raw Data'!$D:$D,아이템별차트!$C162,'Raw Data'!$A:$A,아이템별차트!$B162,'Raw Data'!$B:$B,아이템별차트!O$2)</f>
        <v>0</v>
      </c>
      <c r="P162" s="10">
        <f t="shared" si="129"/>
        <v>1</v>
      </c>
    </row>
    <row r="163" spans="1:16">
      <c r="A163" s="7">
        <f t="shared" si="122"/>
        <v>81</v>
      </c>
      <c r="B163" s="7">
        <v>2022</v>
      </c>
      <c r="C163" s="7" t="str">
        <f>_xlfn.XLOOKUP($A163,'BACK DATA'!$G:$G,'BACK DATA'!$H:$H)</f>
        <v>ExAmplar HCV</v>
      </c>
      <c r="D163" s="14">
        <f>COUNTIFS('Raw Data'!$D:$D,아이템별차트!$C163,'Raw Data'!$A:$A,아이템별차트!$B163,'Raw Data'!$B:$B,아이템별차트!D$2)</f>
        <v>0</v>
      </c>
      <c r="E163" s="15">
        <f>COUNTIFS('Raw Data'!$D:$D,아이템별차트!$C163,'Raw Data'!$A:$A,아이템별차트!$B163,'Raw Data'!$B:$B,아이템별차트!E$2)</f>
        <v>0</v>
      </c>
      <c r="F163" s="15">
        <f>COUNTIFS('Raw Data'!$D:$D,아이템별차트!$C163,'Raw Data'!$A:$A,아이템별차트!$B163,'Raw Data'!$B:$B,아이템별차트!F$2)</f>
        <v>0</v>
      </c>
      <c r="G163" s="15">
        <f>COUNTIFS('Raw Data'!$D:$D,아이템별차트!$C163,'Raw Data'!$A:$A,아이템별차트!$B163,'Raw Data'!$B:$B,아이템별차트!G$2)</f>
        <v>0</v>
      </c>
      <c r="H163" s="15">
        <f>COUNTIFS('Raw Data'!$D:$D,아이템별차트!$C163,'Raw Data'!$A:$A,아이템별차트!$B163,'Raw Data'!$B:$B,아이템별차트!H$2)</f>
        <v>0</v>
      </c>
      <c r="I163" s="15">
        <f>COUNTIFS('Raw Data'!$D:$D,아이템별차트!$C163,'Raw Data'!$A:$A,아이템별차트!$B163,'Raw Data'!$B:$B,아이템별차트!I$2)</f>
        <v>0</v>
      </c>
      <c r="J163" s="15">
        <f>COUNTIFS('Raw Data'!$D:$D,아이템별차트!$C163,'Raw Data'!$A:$A,아이템별차트!$B163,'Raw Data'!$B:$B,아이템별차트!J$2)</f>
        <v>0</v>
      </c>
      <c r="K163" s="15">
        <f>COUNTIFS('Raw Data'!$D:$D,아이템별차트!$C163,'Raw Data'!$A:$A,아이템별차트!$B163,'Raw Data'!$B:$B,아이템별차트!K$2)</f>
        <v>0</v>
      </c>
      <c r="L163" s="15">
        <f>COUNTIFS('Raw Data'!$D:$D,아이템별차트!$C163,'Raw Data'!$A:$A,아이템별차트!$B163,'Raw Data'!$B:$B,아이템별차트!L$2)</f>
        <v>0</v>
      </c>
      <c r="M163" s="15">
        <f>COUNTIFS('Raw Data'!$D:$D,아이템별차트!$C163,'Raw Data'!$A:$A,아이템별차트!$B163,'Raw Data'!$B:$B,아이템별차트!M$2)</f>
        <v>0</v>
      </c>
      <c r="N163" s="15">
        <f>COUNTIFS('Raw Data'!$D:$D,아이템별차트!$C163,'Raw Data'!$A:$A,아이템별차트!$B163,'Raw Data'!$B:$B,아이템별차트!N$2)</f>
        <v>0</v>
      </c>
      <c r="O163" s="16">
        <f>COUNTIFS('Raw Data'!$D:$D,아이템별차트!$C163,'Raw Data'!$A:$A,아이템별차트!$B163,'Raw Data'!$B:$B,아이템별차트!O$2)</f>
        <v>0</v>
      </c>
      <c r="P163" s="8">
        <f t="shared" si="129"/>
        <v>0</v>
      </c>
    </row>
    <row r="164" spans="1:16">
      <c r="A164" s="9">
        <f t="shared" ref="A164" si="143">A163</f>
        <v>81</v>
      </c>
      <c r="B164" s="9">
        <v>2023</v>
      </c>
      <c r="C164" s="9" t="str">
        <f>_xlfn.XLOOKUP($A164,'BACK DATA'!$G:$G,'BACK DATA'!$H:$H)</f>
        <v>ExAmplar HCV</v>
      </c>
      <c r="D164" s="17">
        <f>COUNTIFS('Raw Data'!$D:$D,아이템별차트!$C164,'Raw Data'!$A:$A,아이템별차트!$B164,'Raw Data'!$B:$B,아이템별차트!D$2)</f>
        <v>0</v>
      </c>
      <c r="E164" s="18">
        <f>COUNTIFS('Raw Data'!$D:$D,아이템별차트!$C164,'Raw Data'!$A:$A,아이템별차트!$B164,'Raw Data'!$B:$B,아이템별차트!E$2)</f>
        <v>0</v>
      </c>
      <c r="F164" s="18">
        <f>COUNTIFS('Raw Data'!$D:$D,아이템별차트!$C164,'Raw Data'!$A:$A,아이템별차트!$B164,'Raw Data'!$B:$B,아이템별차트!F$2)</f>
        <v>0</v>
      </c>
      <c r="G164" s="18">
        <f>COUNTIFS('Raw Data'!$D:$D,아이템별차트!$C164,'Raw Data'!$A:$A,아이템별차트!$B164,'Raw Data'!$B:$B,아이템별차트!G$2)</f>
        <v>0</v>
      </c>
      <c r="H164" s="18">
        <f>COUNTIFS('Raw Data'!$D:$D,아이템별차트!$C164,'Raw Data'!$A:$A,아이템별차트!$B164,'Raw Data'!$B:$B,아이템별차트!H$2)</f>
        <v>1</v>
      </c>
      <c r="I164" s="18">
        <f>COUNTIFS('Raw Data'!$D:$D,아이템별차트!$C164,'Raw Data'!$A:$A,아이템별차트!$B164,'Raw Data'!$B:$B,아이템별차트!I$2)</f>
        <v>0</v>
      </c>
      <c r="J164" s="18">
        <f>COUNTIFS('Raw Data'!$D:$D,아이템별차트!$C164,'Raw Data'!$A:$A,아이템별차트!$B164,'Raw Data'!$B:$B,아이템별차트!J$2)</f>
        <v>0</v>
      </c>
      <c r="K164" s="18">
        <f>COUNTIFS('Raw Data'!$D:$D,아이템별차트!$C164,'Raw Data'!$A:$A,아이템별차트!$B164,'Raw Data'!$B:$B,아이템별차트!K$2)</f>
        <v>0</v>
      </c>
      <c r="L164" s="18">
        <f>COUNTIFS('Raw Data'!$D:$D,아이템별차트!$C164,'Raw Data'!$A:$A,아이템별차트!$B164,'Raw Data'!$B:$B,아이템별차트!L$2)</f>
        <v>0</v>
      </c>
      <c r="M164" s="18">
        <f>COUNTIFS('Raw Data'!$D:$D,아이템별차트!$C164,'Raw Data'!$A:$A,아이템별차트!$B164,'Raw Data'!$B:$B,아이템별차트!M$2)</f>
        <v>0</v>
      </c>
      <c r="N164" s="18">
        <f>COUNTIFS('Raw Data'!$D:$D,아이템별차트!$C164,'Raw Data'!$A:$A,아이템별차트!$B164,'Raw Data'!$B:$B,아이템별차트!N$2)</f>
        <v>0</v>
      </c>
      <c r="O164" s="19">
        <f>COUNTIFS('Raw Data'!$D:$D,아이템별차트!$C164,'Raw Data'!$A:$A,아이템별차트!$B164,'Raw Data'!$B:$B,아이템별차트!O$2)</f>
        <v>0</v>
      </c>
      <c r="P164" s="10">
        <f t="shared" si="129"/>
        <v>1</v>
      </c>
    </row>
    <row r="165" spans="1:16">
      <c r="A165" s="7">
        <f t="shared" si="122"/>
        <v>82</v>
      </c>
      <c r="B165" s="7">
        <v>2022</v>
      </c>
      <c r="C165" s="7" t="str">
        <f>_xlfn.XLOOKUP($A165,'BACK DATA'!$G:$G,'BACK DATA'!$H:$H)</f>
        <v>AFP Plus</v>
      </c>
      <c r="D165" s="14">
        <f>COUNTIFS('Raw Data'!$D:$D,아이템별차트!$C165,'Raw Data'!$A:$A,아이템별차트!$B165,'Raw Data'!$B:$B,아이템별차트!D$2)</f>
        <v>0</v>
      </c>
      <c r="E165" s="15">
        <f>COUNTIFS('Raw Data'!$D:$D,아이템별차트!$C165,'Raw Data'!$A:$A,아이템별차트!$B165,'Raw Data'!$B:$B,아이템별차트!E$2)</f>
        <v>0</v>
      </c>
      <c r="F165" s="15">
        <f>COUNTIFS('Raw Data'!$D:$D,아이템별차트!$C165,'Raw Data'!$A:$A,아이템별차트!$B165,'Raw Data'!$B:$B,아이템별차트!F$2)</f>
        <v>0</v>
      </c>
      <c r="G165" s="15">
        <f>COUNTIFS('Raw Data'!$D:$D,아이템별차트!$C165,'Raw Data'!$A:$A,아이템별차트!$B165,'Raw Data'!$B:$B,아이템별차트!G$2)</f>
        <v>0</v>
      </c>
      <c r="H165" s="15">
        <f>COUNTIFS('Raw Data'!$D:$D,아이템별차트!$C165,'Raw Data'!$A:$A,아이템별차트!$B165,'Raw Data'!$B:$B,아이템별차트!H$2)</f>
        <v>0</v>
      </c>
      <c r="I165" s="15">
        <f>COUNTIFS('Raw Data'!$D:$D,아이템별차트!$C165,'Raw Data'!$A:$A,아이템별차트!$B165,'Raw Data'!$B:$B,아이템별차트!I$2)</f>
        <v>1</v>
      </c>
      <c r="J165" s="15">
        <f>COUNTIFS('Raw Data'!$D:$D,아이템별차트!$C165,'Raw Data'!$A:$A,아이템별차트!$B165,'Raw Data'!$B:$B,아이템별차트!J$2)</f>
        <v>0</v>
      </c>
      <c r="K165" s="15">
        <f>COUNTIFS('Raw Data'!$D:$D,아이템별차트!$C165,'Raw Data'!$A:$A,아이템별차트!$B165,'Raw Data'!$B:$B,아이템별차트!K$2)</f>
        <v>0</v>
      </c>
      <c r="L165" s="15">
        <f>COUNTIFS('Raw Data'!$D:$D,아이템별차트!$C165,'Raw Data'!$A:$A,아이템별차트!$B165,'Raw Data'!$B:$B,아이템별차트!L$2)</f>
        <v>0</v>
      </c>
      <c r="M165" s="15">
        <f>COUNTIFS('Raw Data'!$D:$D,아이템별차트!$C165,'Raw Data'!$A:$A,아이템별차트!$B165,'Raw Data'!$B:$B,아이템별차트!M$2)</f>
        <v>0</v>
      </c>
      <c r="N165" s="15">
        <f>COUNTIFS('Raw Data'!$D:$D,아이템별차트!$C165,'Raw Data'!$A:$A,아이템별차트!$B165,'Raw Data'!$B:$B,아이템별차트!N$2)</f>
        <v>0</v>
      </c>
      <c r="O165" s="16">
        <f>COUNTIFS('Raw Data'!$D:$D,아이템별차트!$C165,'Raw Data'!$A:$A,아이템별차트!$B165,'Raw Data'!$B:$B,아이템별차트!O$2)</f>
        <v>0</v>
      </c>
      <c r="P165" s="8">
        <f t="shared" si="129"/>
        <v>1</v>
      </c>
    </row>
    <row r="166" spans="1:16">
      <c r="A166" s="9">
        <f t="shared" ref="A166" si="144">A165</f>
        <v>82</v>
      </c>
      <c r="B166" s="9">
        <v>2023</v>
      </c>
      <c r="C166" s="9" t="str">
        <f>_xlfn.XLOOKUP($A166,'BACK DATA'!$G:$G,'BACK DATA'!$H:$H)</f>
        <v>AFP Plus</v>
      </c>
      <c r="D166" s="17">
        <f>COUNTIFS('Raw Data'!$D:$D,아이템별차트!$C166,'Raw Data'!$A:$A,아이템별차트!$B166,'Raw Data'!$B:$B,아이템별차트!D$2)</f>
        <v>0</v>
      </c>
      <c r="E166" s="18">
        <f>COUNTIFS('Raw Data'!$D:$D,아이템별차트!$C166,'Raw Data'!$A:$A,아이템별차트!$B166,'Raw Data'!$B:$B,아이템별차트!E$2)</f>
        <v>0</v>
      </c>
      <c r="F166" s="18">
        <f>COUNTIFS('Raw Data'!$D:$D,아이템별차트!$C166,'Raw Data'!$A:$A,아이템별차트!$B166,'Raw Data'!$B:$B,아이템별차트!F$2)</f>
        <v>0</v>
      </c>
      <c r="G166" s="18">
        <f>COUNTIFS('Raw Data'!$D:$D,아이템별차트!$C166,'Raw Data'!$A:$A,아이템별차트!$B166,'Raw Data'!$B:$B,아이템별차트!G$2)</f>
        <v>0</v>
      </c>
      <c r="H166" s="18">
        <f>COUNTIFS('Raw Data'!$D:$D,아이템별차트!$C166,'Raw Data'!$A:$A,아이템별차트!$B166,'Raw Data'!$B:$B,아이템별차트!H$2)</f>
        <v>0</v>
      </c>
      <c r="I166" s="18">
        <f>COUNTIFS('Raw Data'!$D:$D,아이템별차트!$C166,'Raw Data'!$A:$A,아이템별차트!$B166,'Raw Data'!$B:$B,아이템별차트!I$2)</f>
        <v>0</v>
      </c>
      <c r="J166" s="18">
        <f>COUNTIFS('Raw Data'!$D:$D,아이템별차트!$C166,'Raw Data'!$A:$A,아이템별차트!$B166,'Raw Data'!$B:$B,아이템별차트!J$2)</f>
        <v>0</v>
      </c>
      <c r="K166" s="18">
        <f>COUNTIFS('Raw Data'!$D:$D,아이템별차트!$C166,'Raw Data'!$A:$A,아이템별차트!$B166,'Raw Data'!$B:$B,아이템별차트!K$2)</f>
        <v>0</v>
      </c>
      <c r="L166" s="18">
        <f>COUNTIFS('Raw Data'!$D:$D,아이템별차트!$C166,'Raw Data'!$A:$A,아이템별차트!$B166,'Raw Data'!$B:$B,아이템별차트!L$2)</f>
        <v>0</v>
      </c>
      <c r="M166" s="18">
        <f>COUNTIFS('Raw Data'!$D:$D,아이템별차트!$C166,'Raw Data'!$A:$A,아이템별차트!$B166,'Raw Data'!$B:$B,아이템별차트!M$2)</f>
        <v>0</v>
      </c>
      <c r="N166" s="18">
        <f>COUNTIFS('Raw Data'!$D:$D,아이템별차트!$C166,'Raw Data'!$A:$A,아이템별차트!$B166,'Raw Data'!$B:$B,아이템별차트!N$2)</f>
        <v>0</v>
      </c>
      <c r="O166" s="19">
        <f>COUNTIFS('Raw Data'!$D:$D,아이템별차트!$C166,'Raw Data'!$A:$A,아이템별차트!$B166,'Raw Data'!$B:$B,아이템별차트!O$2)</f>
        <v>0</v>
      </c>
      <c r="P166" s="10">
        <f t="shared" si="129"/>
        <v>0</v>
      </c>
    </row>
    <row r="167" spans="1:16">
      <c r="A167" s="7">
        <f t="shared" si="122"/>
        <v>83</v>
      </c>
      <c r="B167" s="7">
        <v>2022</v>
      </c>
      <c r="C167" s="7" t="str">
        <f>_xlfn.XLOOKUP($A167,'BACK DATA'!$G:$G,'BACK DATA'!$H:$H)</f>
        <v>Toxo IgG/IgM</v>
      </c>
      <c r="D167" s="14">
        <f>COUNTIFS('Raw Data'!$D:$D,아이템별차트!$C167,'Raw Data'!$A:$A,아이템별차트!$B167,'Raw Data'!$B:$B,아이템별차트!D$2)</f>
        <v>1</v>
      </c>
      <c r="E167" s="15">
        <f>COUNTIFS('Raw Data'!$D:$D,아이템별차트!$C167,'Raw Data'!$A:$A,아이템별차트!$B167,'Raw Data'!$B:$B,아이템별차트!E$2)</f>
        <v>2</v>
      </c>
      <c r="F167" s="15">
        <f>COUNTIFS('Raw Data'!$D:$D,아이템별차트!$C167,'Raw Data'!$A:$A,아이템별차트!$B167,'Raw Data'!$B:$B,아이템별차트!F$2)</f>
        <v>0</v>
      </c>
      <c r="G167" s="15">
        <f>COUNTIFS('Raw Data'!$D:$D,아이템별차트!$C167,'Raw Data'!$A:$A,아이템별차트!$B167,'Raw Data'!$B:$B,아이템별차트!G$2)</f>
        <v>0</v>
      </c>
      <c r="H167" s="15">
        <f>COUNTIFS('Raw Data'!$D:$D,아이템별차트!$C167,'Raw Data'!$A:$A,아이템별차트!$B167,'Raw Data'!$B:$B,아이템별차트!H$2)</f>
        <v>1</v>
      </c>
      <c r="I167" s="15">
        <f>COUNTIFS('Raw Data'!$D:$D,아이템별차트!$C167,'Raw Data'!$A:$A,아이템별차트!$B167,'Raw Data'!$B:$B,아이템별차트!I$2)</f>
        <v>0</v>
      </c>
      <c r="J167" s="15">
        <f>COUNTIFS('Raw Data'!$D:$D,아이템별차트!$C167,'Raw Data'!$A:$A,아이템별차트!$B167,'Raw Data'!$B:$B,아이템별차트!J$2)</f>
        <v>0</v>
      </c>
      <c r="K167" s="15">
        <f>COUNTIFS('Raw Data'!$D:$D,아이템별차트!$C167,'Raw Data'!$A:$A,아이템별차트!$B167,'Raw Data'!$B:$B,아이템별차트!K$2)</f>
        <v>0</v>
      </c>
      <c r="L167" s="15">
        <f>COUNTIFS('Raw Data'!$D:$D,아이템별차트!$C167,'Raw Data'!$A:$A,아이템별차트!$B167,'Raw Data'!$B:$B,아이템별차트!L$2)</f>
        <v>0</v>
      </c>
      <c r="M167" s="15">
        <f>COUNTIFS('Raw Data'!$D:$D,아이템별차트!$C167,'Raw Data'!$A:$A,아이템별차트!$B167,'Raw Data'!$B:$B,아이템별차트!M$2)</f>
        <v>0</v>
      </c>
      <c r="N167" s="15">
        <f>COUNTIFS('Raw Data'!$D:$D,아이템별차트!$C167,'Raw Data'!$A:$A,아이템별차트!$B167,'Raw Data'!$B:$B,아이템별차트!N$2)</f>
        <v>1</v>
      </c>
      <c r="O167" s="16">
        <f>COUNTIFS('Raw Data'!$D:$D,아이템별차트!$C167,'Raw Data'!$A:$A,아이템별차트!$B167,'Raw Data'!$B:$B,아이템별차트!O$2)</f>
        <v>0</v>
      </c>
      <c r="P167" s="8">
        <f t="shared" si="129"/>
        <v>5</v>
      </c>
    </row>
    <row r="168" spans="1:16">
      <c r="A168" s="9">
        <f t="shared" ref="A168" si="145">A167</f>
        <v>83</v>
      </c>
      <c r="B168" s="9">
        <v>2023</v>
      </c>
      <c r="C168" s="9" t="str">
        <f>_xlfn.XLOOKUP($A168,'BACK DATA'!$G:$G,'BACK DATA'!$H:$H)</f>
        <v>Toxo IgG/IgM</v>
      </c>
      <c r="D168" s="17">
        <f>COUNTIFS('Raw Data'!$D:$D,아이템별차트!$C168,'Raw Data'!$A:$A,아이템별차트!$B168,'Raw Data'!$B:$B,아이템별차트!D$2)</f>
        <v>0</v>
      </c>
      <c r="E168" s="18">
        <f>COUNTIFS('Raw Data'!$D:$D,아이템별차트!$C168,'Raw Data'!$A:$A,아이템별차트!$B168,'Raw Data'!$B:$B,아이템별차트!E$2)</f>
        <v>0</v>
      </c>
      <c r="F168" s="18">
        <f>COUNTIFS('Raw Data'!$D:$D,아이템별차트!$C168,'Raw Data'!$A:$A,아이템별차트!$B168,'Raw Data'!$B:$B,아이템별차트!F$2)</f>
        <v>0</v>
      </c>
      <c r="G168" s="18">
        <f>COUNTIFS('Raw Data'!$D:$D,아이템별차트!$C168,'Raw Data'!$A:$A,아이템별차트!$B168,'Raw Data'!$B:$B,아이템별차트!G$2)</f>
        <v>0</v>
      </c>
      <c r="H168" s="18">
        <f>COUNTIFS('Raw Data'!$D:$D,아이템별차트!$C168,'Raw Data'!$A:$A,아이템별차트!$B168,'Raw Data'!$B:$B,아이템별차트!H$2)</f>
        <v>0</v>
      </c>
      <c r="I168" s="18">
        <f>COUNTIFS('Raw Data'!$D:$D,아이템별차트!$C168,'Raw Data'!$A:$A,아이템별차트!$B168,'Raw Data'!$B:$B,아이템별차트!I$2)</f>
        <v>0</v>
      </c>
      <c r="J168" s="18">
        <f>COUNTIFS('Raw Data'!$D:$D,아이템별차트!$C168,'Raw Data'!$A:$A,아이템별차트!$B168,'Raw Data'!$B:$B,아이템별차트!J$2)</f>
        <v>0</v>
      </c>
      <c r="K168" s="18">
        <f>COUNTIFS('Raw Data'!$D:$D,아이템별차트!$C168,'Raw Data'!$A:$A,아이템별차트!$B168,'Raw Data'!$B:$B,아이템별차트!K$2)</f>
        <v>0</v>
      </c>
      <c r="L168" s="18">
        <f>COUNTIFS('Raw Data'!$D:$D,아이템별차트!$C168,'Raw Data'!$A:$A,아이템별차트!$B168,'Raw Data'!$B:$B,아이템별차트!L$2)</f>
        <v>0</v>
      </c>
      <c r="M168" s="18">
        <f>COUNTIFS('Raw Data'!$D:$D,아이템별차트!$C168,'Raw Data'!$A:$A,아이템별차트!$B168,'Raw Data'!$B:$B,아이템별차트!M$2)</f>
        <v>1</v>
      </c>
      <c r="N168" s="18">
        <f>COUNTIFS('Raw Data'!$D:$D,아이템별차트!$C168,'Raw Data'!$A:$A,아이템별차트!$B168,'Raw Data'!$B:$B,아이템별차트!N$2)</f>
        <v>1</v>
      </c>
      <c r="O168" s="19">
        <f>COUNTIFS('Raw Data'!$D:$D,아이템별차트!$C168,'Raw Data'!$A:$A,아이템별차트!$B168,'Raw Data'!$B:$B,아이템별차트!O$2)</f>
        <v>2</v>
      </c>
      <c r="P168" s="10">
        <f t="shared" si="129"/>
        <v>4</v>
      </c>
    </row>
    <row r="169" spans="1:16">
      <c r="A169" s="7">
        <f t="shared" si="122"/>
        <v>84</v>
      </c>
      <c r="B169" s="7">
        <v>2022</v>
      </c>
      <c r="C169" s="7" t="str">
        <f>_xlfn.XLOOKUP($A169,'BACK DATA'!$G:$G,'BACK DATA'!$H:$H)</f>
        <v>Free PSA</v>
      </c>
      <c r="D169" s="14">
        <f>COUNTIFS('Raw Data'!$D:$D,아이템별차트!$C169,'Raw Data'!$A:$A,아이템별차트!$B169,'Raw Data'!$B:$B,아이템별차트!D$2)</f>
        <v>0</v>
      </c>
      <c r="E169" s="15">
        <f>COUNTIFS('Raw Data'!$D:$D,아이템별차트!$C169,'Raw Data'!$A:$A,아이템별차트!$B169,'Raw Data'!$B:$B,아이템별차트!E$2)</f>
        <v>0</v>
      </c>
      <c r="F169" s="15">
        <f>COUNTIFS('Raw Data'!$D:$D,아이템별차트!$C169,'Raw Data'!$A:$A,아이템별차트!$B169,'Raw Data'!$B:$B,아이템별차트!F$2)</f>
        <v>0</v>
      </c>
      <c r="G169" s="15">
        <f>COUNTIFS('Raw Data'!$D:$D,아이템별차트!$C169,'Raw Data'!$A:$A,아이템별차트!$B169,'Raw Data'!$B:$B,아이템별차트!G$2)</f>
        <v>0</v>
      </c>
      <c r="H169" s="15">
        <f>COUNTIFS('Raw Data'!$D:$D,아이템별차트!$C169,'Raw Data'!$A:$A,아이템별차트!$B169,'Raw Data'!$B:$B,아이템별차트!H$2)</f>
        <v>0</v>
      </c>
      <c r="I169" s="15">
        <f>COUNTIFS('Raw Data'!$D:$D,아이템별차트!$C169,'Raw Data'!$A:$A,아이템별차트!$B169,'Raw Data'!$B:$B,아이템별차트!I$2)</f>
        <v>0</v>
      </c>
      <c r="J169" s="15">
        <f>COUNTIFS('Raw Data'!$D:$D,아이템별차트!$C169,'Raw Data'!$A:$A,아이템별차트!$B169,'Raw Data'!$B:$B,아이템별차트!J$2)</f>
        <v>0</v>
      </c>
      <c r="K169" s="15">
        <f>COUNTIFS('Raw Data'!$D:$D,아이템별차트!$C169,'Raw Data'!$A:$A,아이템별차트!$B169,'Raw Data'!$B:$B,아이템별차트!K$2)</f>
        <v>0</v>
      </c>
      <c r="L169" s="15">
        <f>COUNTIFS('Raw Data'!$D:$D,아이템별차트!$C169,'Raw Data'!$A:$A,아이템별차트!$B169,'Raw Data'!$B:$B,아이템별차트!L$2)</f>
        <v>0</v>
      </c>
      <c r="M169" s="15">
        <f>COUNTIFS('Raw Data'!$D:$D,아이템별차트!$C169,'Raw Data'!$A:$A,아이템별차트!$B169,'Raw Data'!$B:$B,아이템별차트!M$2)</f>
        <v>0</v>
      </c>
      <c r="N169" s="15">
        <f>COUNTIFS('Raw Data'!$D:$D,아이템별차트!$C169,'Raw Data'!$A:$A,아이템별차트!$B169,'Raw Data'!$B:$B,아이템별차트!N$2)</f>
        <v>0</v>
      </c>
      <c r="O169" s="16">
        <f>COUNTIFS('Raw Data'!$D:$D,아이템별차트!$C169,'Raw Data'!$A:$A,아이템별차트!$B169,'Raw Data'!$B:$B,아이템별차트!O$2)</f>
        <v>0</v>
      </c>
      <c r="P169" s="8">
        <f t="shared" si="129"/>
        <v>0</v>
      </c>
    </row>
    <row r="170" spans="1:16">
      <c r="A170" s="9">
        <f t="shared" ref="A170" si="146">A169</f>
        <v>84</v>
      </c>
      <c r="B170" s="9">
        <v>2023</v>
      </c>
      <c r="C170" s="9" t="str">
        <f>_xlfn.XLOOKUP($A170,'BACK DATA'!$G:$G,'BACK DATA'!$H:$H)</f>
        <v>Free PSA</v>
      </c>
      <c r="D170" s="17">
        <f>COUNTIFS('Raw Data'!$D:$D,아이템별차트!$C170,'Raw Data'!$A:$A,아이템별차트!$B170,'Raw Data'!$B:$B,아이템별차트!D$2)</f>
        <v>0</v>
      </c>
      <c r="E170" s="18">
        <f>COUNTIFS('Raw Data'!$D:$D,아이템별차트!$C170,'Raw Data'!$A:$A,아이템별차트!$B170,'Raw Data'!$B:$B,아이템별차트!E$2)</f>
        <v>0</v>
      </c>
      <c r="F170" s="18">
        <f>COUNTIFS('Raw Data'!$D:$D,아이템별차트!$C170,'Raw Data'!$A:$A,아이템별차트!$B170,'Raw Data'!$B:$B,아이템별차트!F$2)</f>
        <v>0</v>
      </c>
      <c r="G170" s="18">
        <f>COUNTIFS('Raw Data'!$D:$D,아이템별차트!$C170,'Raw Data'!$A:$A,아이템별차트!$B170,'Raw Data'!$B:$B,아이템별차트!G$2)</f>
        <v>0</v>
      </c>
      <c r="H170" s="18">
        <f>COUNTIFS('Raw Data'!$D:$D,아이템별차트!$C170,'Raw Data'!$A:$A,아이템별차트!$B170,'Raw Data'!$B:$B,아이템별차트!H$2)</f>
        <v>0</v>
      </c>
      <c r="I170" s="18">
        <f>COUNTIFS('Raw Data'!$D:$D,아이템별차트!$C170,'Raw Data'!$A:$A,아이템별차트!$B170,'Raw Data'!$B:$B,아이템별차트!I$2)</f>
        <v>0</v>
      </c>
      <c r="J170" s="18">
        <f>COUNTIFS('Raw Data'!$D:$D,아이템별차트!$C170,'Raw Data'!$A:$A,아이템별차트!$B170,'Raw Data'!$B:$B,아이템별차트!J$2)</f>
        <v>0</v>
      </c>
      <c r="K170" s="18">
        <f>COUNTIFS('Raw Data'!$D:$D,아이템별차트!$C170,'Raw Data'!$A:$A,아이템별차트!$B170,'Raw Data'!$B:$B,아이템별차트!K$2)</f>
        <v>0</v>
      </c>
      <c r="L170" s="18">
        <f>COUNTIFS('Raw Data'!$D:$D,아이템별차트!$C170,'Raw Data'!$A:$A,아이템별차트!$B170,'Raw Data'!$B:$B,아이템별차트!L$2)</f>
        <v>0</v>
      </c>
      <c r="M170" s="18">
        <f>COUNTIFS('Raw Data'!$D:$D,아이템별차트!$C170,'Raw Data'!$A:$A,아이템별차트!$B170,'Raw Data'!$B:$B,아이템별차트!M$2)</f>
        <v>1</v>
      </c>
      <c r="N170" s="18">
        <f>COUNTIFS('Raw Data'!$D:$D,아이템별차트!$C170,'Raw Data'!$A:$A,아이템별차트!$B170,'Raw Data'!$B:$B,아이템별차트!N$2)</f>
        <v>3</v>
      </c>
      <c r="O170" s="19">
        <f>COUNTIFS('Raw Data'!$D:$D,아이템별차트!$C170,'Raw Data'!$A:$A,아이템별차트!$B170,'Raw Data'!$B:$B,아이템별차트!O$2)</f>
        <v>0</v>
      </c>
      <c r="P170" s="10">
        <f t="shared" si="129"/>
        <v>4</v>
      </c>
    </row>
    <row r="171" spans="1:16">
      <c r="A171" s="7">
        <f t="shared" si="122"/>
        <v>85</v>
      </c>
      <c r="B171" s="7">
        <v>2022</v>
      </c>
      <c r="C171" s="7" t="str">
        <f>_xlfn.XLOOKUP($A171,'BACK DATA'!$G:$G,'BACK DATA'!$H:$H)</f>
        <v>CDV IgG/IgM</v>
      </c>
      <c r="D171" s="14">
        <f>COUNTIFS('Raw Data'!$D:$D,아이템별차트!$C171,'Raw Data'!$A:$A,아이템별차트!$B171,'Raw Data'!$B:$B,아이템별차트!D$2)</f>
        <v>0</v>
      </c>
      <c r="E171" s="15">
        <f>COUNTIFS('Raw Data'!$D:$D,아이템별차트!$C171,'Raw Data'!$A:$A,아이템별차트!$B171,'Raw Data'!$B:$B,아이템별차트!E$2)</f>
        <v>0</v>
      </c>
      <c r="F171" s="15">
        <f>COUNTIFS('Raw Data'!$D:$D,아이템별차트!$C171,'Raw Data'!$A:$A,아이템별차트!$B171,'Raw Data'!$B:$B,아이템별차트!F$2)</f>
        <v>0</v>
      </c>
      <c r="G171" s="15">
        <f>COUNTIFS('Raw Data'!$D:$D,아이템별차트!$C171,'Raw Data'!$A:$A,아이템별차트!$B171,'Raw Data'!$B:$B,아이템별차트!G$2)</f>
        <v>1</v>
      </c>
      <c r="H171" s="15">
        <f>COUNTIFS('Raw Data'!$D:$D,아이템별차트!$C171,'Raw Data'!$A:$A,아이템별차트!$B171,'Raw Data'!$B:$B,아이템별차트!H$2)</f>
        <v>0</v>
      </c>
      <c r="I171" s="15">
        <f>COUNTIFS('Raw Data'!$D:$D,아이템별차트!$C171,'Raw Data'!$A:$A,아이템별차트!$B171,'Raw Data'!$B:$B,아이템별차트!I$2)</f>
        <v>0</v>
      </c>
      <c r="J171" s="15">
        <f>COUNTIFS('Raw Data'!$D:$D,아이템별차트!$C171,'Raw Data'!$A:$A,아이템별차트!$B171,'Raw Data'!$B:$B,아이템별차트!J$2)</f>
        <v>0</v>
      </c>
      <c r="K171" s="15">
        <f>COUNTIFS('Raw Data'!$D:$D,아이템별차트!$C171,'Raw Data'!$A:$A,아이템별차트!$B171,'Raw Data'!$B:$B,아이템별차트!K$2)</f>
        <v>0</v>
      </c>
      <c r="L171" s="15">
        <f>COUNTIFS('Raw Data'!$D:$D,아이템별차트!$C171,'Raw Data'!$A:$A,아이템별차트!$B171,'Raw Data'!$B:$B,아이템별차트!L$2)</f>
        <v>0</v>
      </c>
      <c r="M171" s="15">
        <f>COUNTIFS('Raw Data'!$D:$D,아이템별차트!$C171,'Raw Data'!$A:$A,아이템별차트!$B171,'Raw Data'!$B:$B,아이템별차트!M$2)</f>
        <v>0</v>
      </c>
      <c r="N171" s="15">
        <f>COUNTIFS('Raw Data'!$D:$D,아이템별차트!$C171,'Raw Data'!$A:$A,아이템별차트!$B171,'Raw Data'!$B:$B,아이템별차트!N$2)</f>
        <v>0</v>
      </c>
      <c r="O171" s="16">
        <f>COUNTIFS('Raw Data'!$D:$D,아이템별차트!$C171,'Raw Data'!$A:$A,아이템별차트!$B171,'Raw Data'!$B:$B,아이템별차트!O$2)</f>
        <v>0</v>
      </c>
      <c r="P171" s="8">
        <f t="shared" si="129"/>
        <v>1</v>
      </c>
    </row>
    <row r="172" spans="1:16">
      <c r="A172" s="9">
        <f t="shared" ref="A172" si="147">A171</f>
        <v>85</v>
      </c>
      <c r="B172" s="9">
        <v>2023</v>
      </c>
      <c r="C172" s="9" t="str">
        <f>_xlfn.XLOOKUP($A172,'BACK DATA'!$G:$G,'BACK DATA'!$H:$H)</f>
        <v>CDV IgG/IgM</v>
      </c>
      <c r="D172" s="17">
        <f>COUNTIFS('Raw Data'!$D:$D,아이템별차트!$C172,'Raw Data'!$A:$A,아이템별차트!$B172,'Raw Data'!$B:$B,아이템별차트!D$2)</f>
        <v>0</v>
      </c>
      <c r="E172" s="18">
        <f>COUNTIFS('Raw Data'!$D:$D,아이템별차트!$C172,'Raw Data'!$A:$A,아이템별차트!$B172,'Raw Data'!$B:$B,아이템별차트!E$2)</f>
        <v>0</v>
      </c>
      <c r="F172" s="18">
        <f>COUNTIFS('Raw Data'!$D:$D,아이템별차트!$C172,'Raw Data'!$A:$A,아이템별차트!$B172,'Raw Data'!$B:$B,아이템별차트!F$2)</f>
        <v>0</v>
      </c>
      <c r="G172" s="18">
        <f>COUNTIFS('Raw Data'!$D:$D,아이템별차트!$C172,'Raw Data'!$A:$A,아이템별차트!$B172,'Raw Data'!$B:$B,아이템별차트!G$2)</f>
        <v>0</v>
      </c>
      <c r="H172" s="18">
        <f>COUNTIFS('Raw Data'!$D:$D,아이템별차트!$C172,'Raw Data'!$A:$A,아이템별차트!$B172,'Raw Data'!$B:$B,아이템별차트!H$2)</f>
        <v>0</v>
      </c>
      <c r="I172" s="18">
        <f>COUNTIFS('Raw Data'!$D:$D,아이템별차트!$C172,'Raw Data'!$A:$A,아이템별차트!$B172,'Raw Data'!$B:$B,아이템별차트!I$2)</f>
        <v>0</v>
      </c>
      <c r="J172" s="18">
        <f>COUNTIFS('Raw Data'!$D:$D,아이템별차트!$C172,'Raw Data'!$A:$A,아이템별차트!$B172,'Raw Data'!$B:$B,아이템별차트!J$2)</f>
        <v>0</v>
      </c>
      <c r="K172" s="18">
        <f>COUNTIFS('Raw Data'!$D:$D,아이템별차트!$C172,'Raw Data'!$A:$A,아이템별차트!$B172,'Raw Data'!$B:$B,아이템별차트!K$2)</f>
        <v>0</v>
      </c>
      <c r="L172" s="18">
        <f>COUNTIFS('Raw Data'!$D:$D,아이템별차트!$C172,'Raw Data'!$A:$A,아이템별차트!$B172,'Raw Data'!$B:$B,아이템별차트!L$2)</f>
        <v>1</v>
      </c>
      <c r="M172" s="18">
        <f>COUNTIFS('Raw Data'!$D:$D,아이템별차트!$C172,'Raw Data'!$A:$A,아이템별차트!$B172,'Raw Data'!$B:$B,아이템별차트!M$2)</f>
        <v>0</v>
      </c>
      <c r="N172" s="18">
        <f>COUNTIFS('Raw Data'!$D:$D,아이템별차트!$C172,'Raw Data'!$A:$A,아이템별차트!$B172,'Raw Data'!$B:$B,아이템별차트!N$2)</f>
        <v>0</v>
      </c>
      <c r="O172" s="19">
        <f>COUNTIFS('Raw Data'!$D:$D,아이템별차트!$C172,'Raw Data'!$A:$A,아이템별차트!$B172,'Raw Data'!$B:$B,아이템별차트!O$2)</f>
        <v>0</v>
      </c>
      <c r="P172" s="10">
        <f t="shared" si="129"/>
        <v>1</v>
      </c>
    </row>
    <row r="173" spans="1:16">
      <c r="A173" s="7">
        <f t="shared" si="122"/>
        <v>86</v>
      </c>
      <c r="B173" s="7">
        <v>2022</v>
      </c>
      <c r="C173" s="7" t="str">
        <f>_xlfn.XLOOKUP($A173,'BACK DATA'!$G:$G,'BACK DATA'!$H:$H)</f>
        <v>ExAmplar HBV</v>
      </c>
      <c r="D173" s="14">
        <f>COUNTIFS('Raw Data'!$D:$D,아이템별차트!$C173,'Raw Data'!$A:$A,아이템별차트!$B173,'Raw Data'!$B:$B,아이템별차트!D$2)</f>
        <v>0</v>
      </c>
      <c r="E173" s="15">
        <f>COUNTIFS('Raw Data'!$D:$D,아이템별차트!$C173,'Raw Data'!$A:$A,아이템별차트!$B173,'Raw Data'!$B:$B,아이템별차트!E$2)</f>
        <v>0</v>
      </c>
      <c r="F173" s="15">
        <f>COUNTIFS('Raw Data'!$D:$D,아이템별차트!$C173,'Raw Data'!$A:$A,아이템별차트!$B173,'Raw Data'!$B:$B,아이템별차트!F$2)</f>
        <v>0</v>
      </c>
      <c r="G173" s="15">
        <f>COUNTIFS('Raw Data'!$D:$D,아이템별차트!$C173,'Raw Data'!$A:$A,아이템별차트!$B173,'Raw Data'!$B:$B,아이템별차트!G$2)</f>
        <v>0</v>
      </c>
      <c r="H173" s="15">
        <f>COUNTIFS('Raw Data'!$D:$D,아이템별차트!$C173,'Raw Data'!$A:$A,아이템별차트!$B173,'Raw Data'!$B:$B,아이템별차트!H$2)</f>
        <v>0</v>
      </c>
      <c r="I173" s="15">
        <f>COUNTIFS('Raw Data'!$D:$D,아이템별차트!$C173,'Raw Data'!$A:$A,아이템별차트!$B173,'Raw Data'!$B:$B,아이템별차트!I$2)</f>
        <v>0</v>
      </c>
      <c r="J173" s="15">
        <f>COUNTIFS('Raw Data'!$D:$D,아이템별차트!$C173,'Raw Data'!$A:$A,아이템별차트!$B173,'Raw Data'!$B:$B,아이템별차트!J$2)</f>
        <v>0</v>
      </c>
      <c r="K173" s="15">
        <f>COUNTIFS('Raw Data'!$D:$D,아이템별차트!$C173,'Raw Data'!$A:$A,아이템별차트!$B173,'Raw Data'!$B:$B,아이템별차트!K$2)</f>
        <v>0</v>
      </c>
      <c r="L173" s="15">
        <f>COUNTIFS('Raw Data'!$D:$D,아이템별차트!$C173,'Raw Data'!$A:$A,아이템별차트!$B173,'Raw Data'!$B:$B,아이템별차트!L$2)</f>
        <v>0</v>
      </c>
      <c r="M173" s="15">
        <f>COUNTIFS('Raw Data'!$D:$D,아이템별차트!$C173,'Raw Data'!$A:$A,아이템별차트!$B173,'Raw Data'!$B:$B,아이템별차트!M$2)</f>
        <v>0</v>
      </c>
      <c r="N173" s="15">
        <f>COUNTIFS('Raw Data'!$D:$D,아이템별차트!$C173,'Raw Data'!$A:$A,아이템별차트!$B173,'Raw Data'!$B:$B,아이템별차트!N$2)</f>
        <v>1</v>
      </c>
      <c r="O173" s="16">
        <f>COUNTIFS('Raw Data'!$D:$D,아이템별차트!$C173,'Raw Data'!$A:$A,아이템별차트!$B173,'Raw Data'!$B:$B,아이템별차트!O$2)</f>
        <v>0</v>
      </c>
      <c r="P173" s="8">
        <f t="shared" si="129"/>
        <v>1</v>
      </c>
    </row>
    <row r="174" spans="1:16">
      <c r="A174" s="9">
        <f t="shared" ref="A174" si="148">A173</f>
        <v>86</v>
      </c>
      <c r="B174" s="9">
        <v>2023</v>
      </c>
      <c r="C174" s="9" t="str">
        <f>_xlfn.XLOOKUP($A174,'BACK DATA'!$G:$G,'BACK DATA'!$H:$H)</f>
        <v>ExAmplar HBV</v>
      </c>
      <c r="D174" s="17">
        <f>COUNTIFS('Raw Data'!$D:$D,아이템별차트!$C174,'Raw Data'!$A:$A,아이템별차트!$B174,'Raw Data'!$B:$B,아이템별차트!D$2)</f>
        <v>0</v>
      </c>
      <c r="E174" s="18">
        <f>COUNTIFS('Raw Data'!$D:$D,아이템별차트!$C174,'Raw Data'!$A:$A,아이템별차트!$B174,'Raw Data'!$B:$B,아이템별차트!E$2)</f>
        <v>0</v>
      </c>
      <c r="F174" s="18">
        <f>COUNTIFS('Raw Data'!$D:$D,아이템별차트!$C174,'Raw Data'!$A:$A,아이템별차트!$B174,'Raw Data'!$B:$B,아이템별차트!F$2)</f>
        <v>0</v>
      </c>
      <c r="G174" s="18">
        <f>COUNTIFS('Raw Data'!$D:$D,아이템별차트!$C174,'Raw Data'!$A:$A,아이템별차트!$B174,'Raw Data'!$B:$B,아이템별차트!G$2)</f>
        <v>0</v>
      </c>
      <c r="H174" s="18">
        <f>COUNTIFS('Raw Data'!$D:$D,아이템별차트!$C174,'Raw Data'!$A:$A,아이템별차트!$B174,'Raw Data'!$B:$B,아이템별차트!H$2)</f>
        <v>1</v>
      </c>
      <c r="I174" s="18">
        <f>COUNTIFS('Raw Data'!$D:$D,아이템별차트!$C174,'Raw Data'!$A:$A,아이템별차트!$B174,'Raw Data'!$B:$B,아이템별차트!I$2)</f>
        <v>0</v>
      </c>
      <c r="J174" s="18">
        <f>COUNTIFS('Raw Data'!$D:$D,아이템별차트!$C174,'Raw Data'!$A:$A,아이템별차트!$B174,'Raw Data'!$B:$B,아이템별차트!J$2)</f>
        <v>0</v>
      </c>
      <c r="K174" s="18">
        <f>COUNTIFS('Raw Data'!$D:$D,아이템별차트!$C174,'Raw Data'!$A:$A,아이템별차트!$B174,'Raw Data'!$B:$B,아이템별차트!K$2)</f>
        <v>0</v>
      </c>
      <c r="L174" s="18">
        <f>COUNTIFS('Raw Data'!$D:$D,아이템별차트!$C174,'Raw Data'!$A:$A,아이템별차트!$B174,'Raw Data'!$B:$B,아이템별차트!L$2)</f>
        <v>1</v>
      </c>
      <c r="M174" s="18">
        <f>COUNTIFS('Raw Data'!$D:$D,아이템별차트!$C174,'Raw Data'!$A:$A,아이템별차트!$B174,'Raw Data'!$B:$B,아이템별차트!M$2)</f>
        <v>0</v>
      </c>
      <c r="N174" s="18">
        <f>COUNTIFS('Raw Data'!$D:$D,아이템별차트!$C174,'Raw Data'!$A:$A,아이템별차트!$B174,'Raw Data'!$B:$B,아이템별차트!N$2)</f>
        <v>0</v>
      </c>
      <c r="O174" s="19">
        <f>COUNTIFS('Raw Data'!$D:$D,아이템별차트!$C174,'Raw Data'!$A:$A,아이템별차트!$B174,'Raw Data'!$B:$B,아이템별차트!O$2)</f>
        <v>0</v>
      </c>
      <c r="P174" s="10">
        <f t="shared" si="129"/>
        <v>2</v>
      </c>
    </row>
    <row r="175" spans="1:16">
      <c r="A175" s="7">
        <f t="shared" si="122"/>
        <v>87</v>
      </c>
      <c r="B175" s="7">
        <v>2022</v>
      </c>
      <c r="C175" s="7" t="str">
        <f>_xlfn.XLOOKUP($A175,'BACK DATA'!$G:$G,'BACK DATA'!$H:$H)</f>
        <v>COVID-19 real-time PCR</v>
      </c>
      <c r="D175" s="14">
        <f>COUNTIFS('Raw Data'!$D:$D,아이템별차트!$C175,'Raw Data'!$A:$A,아이템별차트!$B175,'Raw Data'!$B:$B,아이템별차트!D$2)</f>
        <v>0</v>
      </c>
      <c r="E175" s="15">
        <f>COUNTIFS('Raw Data'!$D:$D,아이템별차트!$C175,'Raw Data'!$A:$A,아이템별차트!$B175,'Raw Data'!$B:$B,아이템별차트!E$2)</f>
        <v>0</v>
      </c>
      <c r="F175" s="15">
        <f>COUNTIFS('Raw Data'!$D:$D,아이템별차트!$C175,'Raw Data'!$A:$A,아이템별차트!$B175,'Raw Data'!$B:$B,아이템별차트!F$2)</f>
        <v>0</v>
      </c>
      <c r="G175" s="15">
        <f>COUNTIFS('Raw Data'!$D:$D,아이템별차트!$C175,'Raw Data'!$A:$A,아이템별차트!$B175,'Raw Data'!$B:$B,아이템별차트!G$2)</f>
        <v>0</v>
      </c>
      <c r="H175" s="15">
        <f>COUNTIFS('Raw Data'!$D:$D,아이템별차트!$C175,'Raw Data'!$A:$A,아이템별차트!$B175,'Raw Data'!$B:$B,아이템별차트!H$2)</f>
        <v>0</v>
      </c>
      <c r="I175" s="15">
        <f>COUNTIFS('Raw Data'!$D:$D,아이템별차트!$C175,'Raw Data'!$A:$A,아이템별차트!$B175,'Raw Data'!$B:$B,아이템별차트!I$2)</f>
        <v>0</v>
      </c>
      <c r="J175" s="15">
        <f>COUNTIFS('Raw Data'!$D:$D,아이템별차트!$C175,'Raw Data'!$A:$A,아이템별차트!$B175,'Raw Data'!$B:$B,아이템별차트!J$2)</f>
        <v>0</v>
      </c>
      <c r="K175" s="15">
        <f>COUNTIFS('Raw Data'!$D:$D,아이템별차트!$C175,'Raw Data'!$A:$A,아이템별차트!$B175,'Raw Data'!$B:$B,아이템별차트!K$2)</f>
        <v>0</v>
      </c>
      <c r="L175" s="15">
        <f>COUNTIFS('Raw Data'!$D:$D,아이템별차트!$C175,'Raw Data'!$A:$A,아이템별차트!$B175,'Raw Data'!$B:$B,아이템별차트!L$2)</f>
        <v>1</v>
      </c>
      <c r="M175" s="15">
        <f>COUNTIFS('Raw Data'!$D:$D,아이템별차트!$C175,'Raw Data'!$A:$A,아이템별차트!$B175,'Raw Data'!$B:$B,아이템별차트!M$2)</f>
        <v>0</v>
      </c>
      <c r="N175" s="15">
        <f>COUNTIFS('Raw Data'!$D:$D,아이템별차트!$C175,'Raw Data'!$A:$A,아이템별차트!$B175,'Raw Data'!$B:$B,아이템별차트!N$2)</f>
        <v>0</v>
      </c>
      <c r="O175" s="16">
        <f>COUNTIFS('Raw Data'!$D:$D,아이템별차트!$C175,'Raw Data'!$A:$A,아이템별차트!$B175,'Raw Data'!$B:$B,아이템별차트!O$2)</f>
        <v>0</v>
      </c>
      <c r="P175" s="8">
        <f t="shared" si="129"/>
        <v>1</v>
      </c>
    </row>
    <row r="176" spans="1:16">
      <c r="A176" s="9">
        <f t="shared" ref="A176" si="149">A175</f>
        <v>87</v>
      </c>
      <c r="B176" s="9">
        <v>2023</v>
      </c>
      <c r="C176" s="9" t="str">
        <f>_xlfn.XLOOKUP($A176,'BACK DATA'!$G:$G,'BACK DATA'!$H:$H)</f>
        <v>COVID-19 real-time PCR</v>
      </c>
      <c r="D176" s="17">
        <f>COUNTIFS('Raw Data'!$D:$D,아이템별차트!$C176,'Raw Data'!$A:$A,아이템별차트!$B176,'Raw Data'!$B:$B,아이템별차트!D$2)</f>
        <v>0</v>
      </c>
      <c r="E176" s="18">
        <f>COUNTIFS('Raw Data'!$D:$D,아이템별차트!$C176,'Raw Data'!$A:$A,아이템별차트!$B176,'Raw Data'!$B:$B,아이템별차트!E$2)</f>
        <v>0</v>
      </c>
      <c r="F176" s="18">
        <f>COUNTIFS('Raw Data'!$D:$D,아이템별차트!$C176,'Raw Data'!$A:$A,아이템별차트!$B176,'Raw Data'!$B:$B,아이템별차트!F$2)</f>
        <v>0</v>
      </c>
      <c r="G176" s="18">
        <f>COUNTIFS('Raw Data'!$D:$D,아이템별차트!$C176,'Raw Data'!$A:$A,아이템별차트!$B176,'Raw Data'!$B:$B,아이템별차트!G$2)</f>
        <v>0</v>
      </c>
      <c r="H176" s="18">
        <f>COUNTIFS('Raw Data'!$D:$D,아이템별차트!$C176,'Raw Data'!$A:$A,아이템별차트!$B176,'Raw Data'!$B:$B,아이템별차트!H$2)</f>
        <v>0</v>
      </c>
      <c r="I176" s="18">
        <f>COUNTIFS('Raw Data'!$D:$D,아이템별차트!$C176,'Raw Data'!$A:$A,아이템별차트!$B176,'Raw Data'!$B:$B,아이템별차트!I$2)</f>
        <v>0</v>
      </c>
      <c r="J176" s="18">
        <f>COUNTIFS('Raw Data'!$D:$D,아이템별차트!$C176,'Raw Data'!$A:$A,아이템별차트!$B176,'Raw Data'!$B:$B,아이템별차트!J$2)</f>
        <v>0</v>
      </c>
      <c r="K176" s="18">
        <f>COUNTIFS('Raw Data'!$D:$D,아이템별차트!$C176,'Raw Data'!$A:$A,아이템별차트!$B176,'Raw Data'!$B:$B,아이템별차트!K$2)</f>
        <v>0</v>
      </c>
      <c r="L176" s="18">
        <f>COUNTIFS('Raw Data'!$D:$D,아이템별차트!$C176,'Raw Data'!$A:$A,아이템별차트!$B176,'Raw Data'!$B:$B,아이템별차트!L$2)</f>
        <v>0</v>
      </c>
      <c r="M176" s="18">
        <f>COUNTIFS('Raw Data'!$D:$D,아이템별차트!$C176,'Raw Data'!$A:$A,아이템별차트!$B176,'Raw Data'!$B:$B,아이템별차트!M$2)</f>
        <v>0</v>
      </c>
      <c r="N176" s="18">
        <f>COUNTIFS('Raw Data'!$D:$D,아이템별차트!$C176,'Raw Data'!$A:$A,아이템별차트!$B176,'Raw Data'!$B:$B,아이템별차트!N$2)</f>
        <v>0</v>
      </c>
      <c r="O176" s="19">
        <f>COUNTIFS('Raw Data'!$D:$D,아이템별차트!$C176,'Raw Data'!$A:$A,아이템별차트!$B176,'Raw Data'!$B:$B,아이템별차트!O$2)</f>
        <v>0</v>
      </c>
      <c r="P176" s="10">
        <f t="shared" si="129"/>
        <v>0</v>
      </c>
    </row>
    <row r="177" spans="1:16">
      <c r="A177" s="5"/>
      <c r="B177" s="5">
        <v>2022</v>
      </c>
      <c r="C177" s="5" t="s">
        <v>130</v>
      </c>
      <c r="D177" s="20">
        <f t="shared" ref="D177:P178" si="150">SUMIFS(D$3:D$176,$B$3:$B$176,$B177)</f>
        <v>79</v>
      </c>
      <c r="E177" s="21">
        <f t="shared" si="150"/>
        <v>78</v>
      </c>
      <c r="F177" s="21">
        <f t="shared" si="150"/>
        <v>63</v>
      </c>
      <c r="G177" s="21">
        <f t="shared" si="150"/>
        <v>55</v>
      </c>
      <c r="H177" s="21">
        <f t="shared" si="150"/>
        <v>59</v>
      </c>
      <c r="I177" s="21">
        <f t="shared" si="150"/>
        <v>59</v>
      </c>
      <c r="J177" s="21">
        <f t="shared" si="150"/>
        <v>76</v>
      </c>
      <c r="K177" s="21">
        <f t="shared" si="150"/>
        <v>65</v>
      </c>
      <c r="L177" s="21">
        <f t="shared" si="150"/>
        <v>53</v>
      </c>
      <c r="M177" s="21">
        <f t="shared" si="150"/>
        <v>64</v>
      </c>
      <c r="N177" s="21">
        <f t="shared" si="150"/>
        <v>60</v>
      </c>
      <c r="O177" s="22">
        <f t="shared" si="150"/>
        <v>31</v>
      </c>
      <c r="P177" s="6">
        <f t="shared" si="150"/>
        <v>742</v>
      </c>
    </row>
    <row r="178" spans="1:16">
      <c r="A178" s="5"/>
      <c r="B178" s="5">
        <v>2023</v>
      </c>
      <c r="C178" s="5" t="s">
        <v>129</v>
      </c>
      <c r="D178" s="20">
        <f t="shared" si="150"/>
        <v>66</v>
      </c>
      <c r="E178" s="21">
        <f t="shared" si="150"/>
        <v>56</v>
      </c>
      <c r="F178" s="21">
        <f t="shared" si="150"/>
        <v>42</v>
      </c>
      <c r="G178" s="21">
        <f t="shared" si="150"/>
        <v>27</v>
      </c>
      <c r="H178" s="21">
        <f t="shared" si="150"/>
        <v>75</v>
      </c>
      <c r="I178" s="21">
        <f t="shared" si="150"/>
        <v>63</v>
      </c>
      <c r="J178" s="21">
        <f t="shared" si="150"/>
        <v>100</v>
      </c>
      <c r="K178" s="21">
        <f t="shared" si="150"/>
        <v>79</v>
      </c>
      <c r="L178" s="21">
        <f t="shared" si="150"/>
        <v>69</v>
      </c>
      <c r="M178" s="21">
        <f t="shared" si="150"/>
        <v>125</v>
      </c>
      <c r="N178" s="21">
        <f t="shared" si="150"/>
        <v>157</v>
      </c>
      <c r="O178" s="22">
        <f t="shared" si="150"/>
        <v>102</v>
      </c>
      <c r="P178" s="6">
        <f t="shared" si="150"/>
        <v>961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D4EDB-762F-4D80-A2D0-B89248244708}">
  <dimension ref="A1:M158"/>
  <sheetViews>
    <sheetView workbookViewId="0">
      <selection activeCell="H81" sqref="H81"/>
    </sheetView>
  </sheetViews>
  <sheetFormatPr defaultRowHeight="17"/>
  <sheetData>
    <row r="1" spans="1:13">
      <c r="A1" t="s">
        <v>133</v>
      </c>
      <c r="B1" t="s">
        <v>134</v>
      </c>
      <c r="C1" t="s">
        <v>135</v>
      </c>
      <c r="D1" t="s">
        <v>136</v>
      </c>
      <c r="G1" s="1" t="s">
        <v>133</v>
      </c>
      <c r="H1" t="s">
        <v>135</v>
      </c>
      <c r="I1" t="s">
        <v>136</v>
      </c>
    </row>
    <row r="2" spans="1:13">
      <c r="A2">
        <v>1</v>
      </c>
      <c r="B2" t="s">
        <v>4</v>
      </c>
      <c r="C2" t="s">
        <v>27</v>
      </c>
      <c r="D2">
        <v>91</v>
      </c>
      <c r="G2" s="1">
        <v>1</v>
      </c>
      <c r="H2" t="s">
        <v>27</v>
      </c>
      <c r="I2">
        <v>138</v>
      </c>
      <c r="M2" t="s">
        <v>27</v>
      </c>
    </row>
    <row r="3" spans="1:13">
      <c r="A3">
        <v>2</v>
      </c>
      <c r="B3" t="s">
        <v>4</v>
      </c>
      <c r="C3" t="s">
        <v>36</v>
      </c>
      <c r="D3">
        <v>63</v>
      </c>
      <c r="G3" s="1">
        <v>2</v>
      </c>
      <c r="H3" t="s">
        <v>36</v>
      </c>
      <c r="I3">
        <v>85</v>
      </c>
      <c r="M3" t="s">
        <v>72</v>
      </c>
    </row>
    <row r="4" spans="1:13">
      <c r="A4">
        <v>3</v>
      </c>
      <c r="B4" t="s">
        <v>4</v>
      </c>
      <c r="C4" t="s">
        <v>30</v>
      </c>
      <c r="D4">
        <v>50</v>
      </c>
      <c r="G4" s="1">
        <v>3</v>
      </c>
      <c r="H4" t="s">
        <v>30</v>
      </c>
      <c r="I4">
        <v>81</v>
      </c>
      <c r="M4" t="s">
        <v>92</v>
      </c>
    </row>
    <row r="5" spans="1:13">
      <c r="A5">
        <v>4</v>
      </c>
      <c r="B5" t="s">
        <v>4</v>
      </c>
      <c r="C5" t="s">
        <v>17</v>
      </c>
      <c r="D5">
        <v>28</v>
      </c>
      <c r="G5" s="1">
        <v>4</v>
      </c>
      <c r="H5" t="s">
        <v>17</v>
      </c>
      <c r="I5">
        <v>48</v>
      </c>
      <c r="M5" t="s">
        <v>62</v>
      </c>
    </row>
    <row r="6" spans="1:13">
      <c r="A6">
        <v>5</v>
      </c>
      <c r="B6" t="s">
        <v>4</v>
      </c>
      <c r="C6" t="s">
        <v>49</v>
      </c>
      <c r="D6">
        <v>21</v>
      </c>
      <c r="G6" s="1">
        <v>5</v>
      </c>
      <c r="H6" t="s">
        <v>49</v>
      </c>
      <c r="I6">
        <v>44</v>
      </c>
      <c r="M6" t="s">
        <v>113</v>
      </c>
    </row>
    <row r="7" spans="1:13">
      <c r="A7">
        <v>6</v>
      </c>
      <c r="B7" t="s">
        <v>4</v>
      </c>
      <c r="C7" t="s">
        <v>14</v>
      </c>
      <c r="D7">
        <v>19</v>
      </c>
      <c r="G7" s="1">
        <v>6</v>
      </c>
      <c r="H7" t="s">
        <v>14</v>
      </c>
      <c r="I7">
        <v>37</v>
      </c>
      <c r="M7" t="s">
        <v>55</v>
      </c>
    </row>
    <row r="8" spans="1:13">
      <c r="A8">
        <v>7</v>
      </c>
      <c r="B8" t="s">
        <v>4</v>
      </c>
      <c r="C8" t="s">
        <v>9</v>
      </c>
      <c r="D8">
        <v>19</v>
      </c>
      <c r="G8" s="1">
        <v>7</v>
      </c>
      <c r="H8" t="s">
        <v>9</v>
      </c>
      <c r="I8">
        <v>36</v>
      </c>
      <c r="M8" t="s">
        <v>29</v>
      </c>
    </row>
    <row r="9" spans="1:13">
      <c r="A9">
        <v>8</v>
      </c>
      <c r="B9" t="s">
        <v>4</v>
      </c>
      <c r="C9" t="s">
        <v>11</v>
      </c>
      <c r="D9">
        <v>18</v>
      </c>
      <c r="G9" s="1">
        <v>8</v>
      </c>
      <c r="H9" t="s">
        <v>11</v>
      </c>
      <c r="I9">
        <v>30</v>
      </c>
      <c r="M9" t="s">
        <v>103</v>
      </c>
    </row>
    <row r="10" spans="1:13">
      <c r="A10">
        <v>9</v>
      </c>
      <c r="B10" t="s">
        <v>4</v>
      </c>
      <c r="C10" t="s">
        <v>42</v>
      </c>
      <c r="D10">
        <v>18</v>
      </c>
      <c r="G10" s="1">
        <v>9</v>
      </c>
      <c r="H10" t="s">
        <v>42</v>
      </c>
      <c r="I10">
        <v>27</v>
      </c>
      <c r="M10" t="s">
        <v>48</v>
      </c>
    </row>
    <row r="11" spans="1:13">
      <c r="A11">
        <v>10</v>
      </c>
      <c r="B11" t="s">
        <v>4</v>
      </c>
      <c r="C11" t="s">
        <v>13</v>
      </c>
      <c r="D11">
        <v>17</v>
      </c>
      <c r="G11" s="1">
        <v>10</v>
      </c>
      <c r="H11" t="s">
        <v>93</v>
      </c>
      <c r="I11">
        <v>27</v>
      </c>
      <c r="M11" t="s">
        <v>56</v>
      </c>
    </row>
    <row r="12" spans="1:13">
      <c r="A12">
        <v>11</v>
      </c>
      <c r="B12" t="s">
        <v>4</v>
      </c>
      <c r="C12" t="s">
        <v>23</v>
      </c>
      <c r="D12">
        <v>15</v>
      </c>
      <c r="G12" s="1">
        <v>11</v>
      </c>
      <c r="H12" t="s">
        <v>23</v>
      </c>
      <c r="I12">
        <v>26</v>
      </c>
      <c r="M12" t="s">
        <v>58</v>
      </c>
    </row>
    <row r="13" spans="1:13">
      <c r="A13">
        <v>12</v>
      </c>
      <c r="B13" t="s">
        <v>4</v>
      </c>
      <c r="C13" t="s">
        <v>8</v>
      </c>
      <c r="D13">
        <v>13</v>
      </c>
      <c r="G13" s="1">
        <v>12</v>
      </c>
      <c r="H13" t="s">
        <v>8</v>
      </c>
      <c r="I13">
        <v>21</v>
      </c>
      <c r="M13" t="s">
        <v>8</v>
      </c>
    </row>
    <row r="14" spans="1:13">
      <c r="A14">
        <v>13</v>
      </c>
      <c r="B14" t="s">
        <v>4</v>
      </c>
      <c r="C14" t="s">
        <v>12</v>
      </c>
      <c r="D14">
        <v>13</v>
      </c>
      <c r="G14" s="1">
        <v>13</v>
      </c>
      <c r="H14" t="s">
        <v>12</v>
      </c>
      <c r="I14">
        <v>19</v>
      </c>
      <c r="M14" t="s">
        <v>20</v>
      </c>
    </row>
    <row r="15" spans="1:13">
      <c r="A15">
        <v>14</v>
      </c>
      <c r="B15" t="s">
        <v>4</v>
      </c>
      <c r="C15" t="s">
        <v>41</v>
      </c>
      <c r="D15">
        <v>13</v>
      </c>
      <c r="G15" s="1">
        <v>14</v>
      </c>
      <c r="H15" t="s">
        <v>41</v>
      </c>
      <c r="I15">
        <v>13</v>
      </c>
      <c r="M15" t="s">
        <v>78</v>
      </c>
    </row>
    <row r="16" spans="1:13">
      <c r="A16">
        <v>15</v>
      </c>
      <c r="B16" t="s">
        <v>4</v>
      </c>
      <c r="C16" t="s">
        <v>53</v>
      </c>
      <c r="D16">
        <v>11</v>
      </c>
      <c r="G16" s="1">
        <v>15</v>
      </c>
      <c r="H16" t="s">
        <v>53</v>
      </c>
      <c r="I16">
        <v>13</v>
      </c>
      <c r="M16" t="s">
        <v>61</v>
      </c>
    </row>
    <row r="17" spans="1:13">
      <c r="A17">
        <v>16</v>
      </c>
      <c r="B17" t="s">
        <v>4</v>
      </c>
      <c r="C17" t="s">
        <v>32</v>
      </c>
      <c r="D17">
        <v>9</v>
      </c>
      <c r="G17" s="1">
        <v>16</v>
      </c>
      <c r="H17" t="s">
        <v>32</v>
      </c>
      <c r="I17">
        <v>13</v>
      </c>
      <c r="M17" t="s">
        <v>111</v>
      </c>
    </row>
    <row r="18" spans="1:13">
      <c r="A18">
        <v>17</v>
      </c>
      <c r="B18" t="s">
        <v>4</v>
      </c>
      <c r="C18" t="s">
        <v>16</v>
      </c>
      <c r="D18">
        <v>8</v>
      </c>
      <c r="G18" s="1">
        <v>17</v>
      </c>
      <c r="H18" t="s">
        <v>58</v>
      </c>
      <c r="I18">
        <v>13</v>
      </c>
      <c r="M18" t="s">
        <v>86</v>
      </c>
    </row>
    <row r="19" spans="1:13">
      <c r="A19">
        <v>18</v>
      </c>
      <c r="B19" t="s">
        <v>4</v>
      </c>
      <c r="C19" t="s">
        <v>22</v>
      </c>
      <c r="D19">
        <v>8</v>
      </c>
      <c r="G19" s="1">
        <v>18</v>
      </c>
      <c r="H19" t="s">
        <v>22</v>
      </c>
      <c r="I19">
        <v>12</v>
      </c>
      <c r="M19" t="s">
        <v>15</v>
      </c>
    </row>
    <row r="20" spans="1:13">
      <c r="A20">
        <v>19</v>
      </c>
      <c r="B20" t="s">
        <v>4</v>
      </c>
      <c r="C20" t="s">
        <v>46</v>
      </c>
      <c r="D20">
        <v>8</v>
      </c>
      <c r="G20" s="1">
        <v>19</v>
      </c>
      <c r="H20" t="s">
        <v>13</v>
      </c>
      <c r="I20">
        <v>12</v>
      </c>
      <c r="M20" t="s">
        <v>119</v>
      </c>
    </row>
    <row r="21" spans="1:13">
      <c r="A21">
        <v>20</v>
      </c>
      <c r="B21" t="s">
        <v>4</v>
      </c>
      <c r="C21" t="s">
        <v>55</v>
      </c>
      <c r="D21">
        <v>8</v>
      </c>
      <c r="G21" s="1">
        <v>20</v>
      </c>
      <c r="H21" t="s">
        <v>55</v>
      </c>
      <c r="I21">
        <v>12</v>
      </c>
      <c r="M21" t="s">
        <v>102</v>
      </c>
    </row>
    <row r="22" spans="1:13">
      <c r="A22">
        <v>21</v>
      </c>
      <c r="B22" t="s">
        <v>4</v>
      </c>
      <c r="C22" t="s">
        <v>24</v>
      </c>
      <c r="D22">
        <v>7</v>
      </c>
      <c r="G22" s="1">
        <v>21</v>
      </c>
      <c r="H22" t="s">
        <v>96</v>
      </c>
      <c r="I22">
        <v>12</v>
      </c>
      <c r="M22" t="s">
        <v>122</v>
      </c>
    </row>
    <row r="23" spans="1:13">
      <c r="A23">
        <v>22</v>
      </c>
      <c r="B23" t="s">
        <v>4</v>
      </c>
      <c r="C23" t="s">
        <v>54</v>
      </c>
      <c r="D23">
        <v>7</v>
      </c>
      <c r="G23" s="1">
        <v>22</v>
      </c>
      <c r="H23" t="s">
        <v>28</v>
      </c>
      <c r="I23">
        <v>11</v>
      </c>
      <c r="M23" t="s">
        <v>24</v>
      </c>
    </row>
    <row r="24" spans="1:13">
      <c r="A24">
        <v>23</v>
      </c>
      <c r="B24" t="s">
        <v>4</v>
      </c>
      <c r="C24" t="s">
        <v>56</v>
      </c>
      <c r="D24">
        <v>7</v>
      </c>
      <c r="G24" s="1">
        <v>23</v>
      </c>
      <c r="H24" t="s">
        <v>56</v>
      </c>
      <c r="I24">
        <v>11</v>
      </c>
      <c r="M24" t="s">
        <v>82</v>
      </c>
    </row>
    <row r="25" spans="1:13">
      <c r="A25">
        <v>24</v>
      </c>
      <c r="B25" t="s">
        <v>4</v>
      </c>
      <c r="C25" t="s">
        <v>15</v>
      </c>
      <c r="D25">
        <v>6</v>
      </c>
      <c r="G25" s="1">
        <v>24</v>
      </c>
      <c r="H25" t="s">
        <v>70</v>
      </c>
      <c r="I25">
        <v>11</v>
      </c>
      <c r="M25" t="s">
        <v>47</v>
      </c>
    </row>
    <row r="26" spans="1:13">
      <c r="A26">
        <v>25</v>
      </c>
      <c r="B26" t="s">
        <v>4</v>
      </c>
      <c r="C26" t="s">
        <v>28</v>
      </c>
      <c r="D26">
        <v>6</v>
      </c>
      <c r="G26" s="1">
        <v>25</v>
      </c>
      <c r="H26" t="s">
        <v>43</v>
      </c>
      <c r="I26">
        <v>9</v>
      </c>
      <c r="M26" t="s">
        <v>9</v>
      </c>
    </row>
    <row r="27" spans="1:13">
      <c r="A27">
        <v>26</v>
      </c>
      <c r="B27" t="s">
        <v>4</v>
      </c>
      <c r="C27" t="s">
        <v>25</v>
      </c>
      <c r="D27">
        <v>6</v>
      </c>
      <c r="G27" s="1">
        <v>26</v>
      </c>
      <c r="H27" t="s">
        <v>54</v>
      </c>
      <c r="I27">
        <v>9</v>
      </c>
      <c r="M27" t="s">
        <v>40</v>
      </c>
    </row>
    <row r="28" spans="1:13">
      <c r="A28">
        <v>27</v>
      </c>
      <c r="B28" t="s">
        <v>4</v>
      </c>
      <c r="C28" t="s">
        <v>31</v>
      </c>
      <c r="D28">
        <v>6</v>
      </c>
      <c r="G28" s="1">
        <v>27</v>
      </c>
      <c r="H28" t="s">
        <v>61</v>
      </c>
      <c r="I28">
        <v>9</v>
      </c>
      <c r="M28" t="s">
        <v>93</v>
      </c>
    </row>
    <row r="29" spans="1:13">
      <c r="A29">
        <v>28</v>
      </c>
      <c r="B29" t="s">
        <v>4</v>
      </c>
      <c r="C29" t="s">
        <v>93</v>
      </c>
      <c r="D29">
        <v>6</v>
      </c>
      <c r="G29" s="1">
        <v>28</v>
      </c>
      <c r="H29" t="s">
        <v>46</v>
      </c>
      <c r="I29">
        <v>8</v>
      </c>
      <c r="M29" t="s">
        <v>101</v>
      </c>
    </row>
    <row r="30" spans="1:13">
      <c r="A30">
        <v>29</v>
      </c>
      <c r="B30" t="s">
        <v>4</v>
      </c>
      <c r="C30" t="s">
        <v>19</v>
      </c>
      <c r="D30">
        <v>5</v>
      </c>
      <c r="G30" s="1">
        <v>29</v>
      </c>
      <c r="H30" t="s">
        <v>19</v>
      </c>
      <c r="I30">
        <v>8</v>
      </c>
      <c r="M30" t="s">
        <v>100</v>
      </c>
    </row>
    <row r="31" spans="1:13">
      <c r="A31">
        <v>30</v>
      </c>
      <c r="B31" t="s">
        <v>4</v>
      </c>
      <c r="C31" t="s">
        <v>43</v>
      </c>
      <c r="D31">
        <v>5</v>
      </c>
      <c r="G31" s="1">
        <v>30</v>
      </c>
      <c r="H31" t="s">
        <v>25</v>
      </c>
      <c r="I31">
        <v>7</v>
      </c>
      <c r="M31" t="s">
        <v>79</v>
      </c>
    </row>
    <row r="32" spans="1:13">
      <c r="A32">
        <v>31</v>
      </c>
      <c r="B32" t="s">
        <v>4</v>
      </c>
      <c r="C32" t="s">
        <v>64</v>
      </c>
      <c r="D32">
        <v>5</v>
      </c>
      <c r="G32" s="1">
        <v>31</v>
      </c>
      <c r="H32" t="s">
        <v>64</v>
      </c>
      <c r="I32">
        <v>7</v>
      </c>
      <c r="M32" t="s">
        <v>16</v>
      </c>
    </row>
    <row r="33" spans="1:13">
      <c r="A33">
        <v>32</v>
      </c>
      <c r="B33" t="s">
        <v>4</v>
      </c>
      <c r="C33" t="s">
        <v>60</v>
      </c>
      <c r="D33">
        <v>5</v>
      </c>
      <c r="G33" s="1">
        <v>32</v>
      </c>
      <c r="H33" t="s">
        <v>60</v>
      </c>
      <c r="I33">
        <v>7</v>
      </c>
      <c r="M33" t="s">
        <v>91</v>
      </c>
    </row>
    <row r="34" spans="1:13">
      <c r="A34">
        <v>33</v>
      </c>
      <c r="B34" t="s">
        <v>4</v>
      </c>
      <c r="C34" t="s">
        <v>29</v>
      </c>
      <c r="D34">
        <v>4</v>
      </c>
      <c r="G34" s="1">
        <v>33</v>
      </c>
      <c r="H34" t="s">
        <v>29</v>
      </c>
      <c r="I34">
        <v>7</v>
      </c>
      <c r="M34" t="s">
        <v>73</v>
      </c>
    </row>
    <row r="35" spans="1:13">
      <c r="A35">
        <v>34</v>
      </c>
      <c r="B35" t="s">
        <v>4</v>
      </c>
      <c r="C35" t="s">
        <v>48</v>
      </c>
      <c r="D35">
        <v>4</v>
      </c>
      <c r="G35" s="1">
        <v>34</v>
      </c>
      <c r="H35" t="s">
        <v>88</v>
      </c>
      <c r="I35">
        <v>7</v>
      </c>
      <c r="M35" t="s">
        <v>21</v>
      </c>
    </row>
    <row r="36" spans="1:13">
      <c r="A36">
        <v>35</v>
      </c>
      <c r="B36" t="s">
        <v>4</v>
      </c>
      <c r="C36" t="s">
        <v>50</v>
      </c>
      <c r="D36">
        <v>4</v>
      </c>
      <c r="G36" s="1">
        <v>35</v>
      </c>
      <c r="H36" t="s">
        <v>59</v>
      </c>
      <c r="I36">
        <v>7</v>
      </c>
      <c r="M36" t="s">
        <v>69</v>
      </c>
    </row>
    <row r="37" spans="1:13">
      <c r="A37">
        <v>36</v>
      </c>
      <c r="B37" t="s">
        <v>4</v>
      </c>
      <c r="C37" t="s">
        <v>20</v>
      </c>
      <c r="D37">
        <v>4</v>
      </c>
      <c r="G37" s="1">
        <v>36</v>
      </c>
      <c r="H37" t="s">
        <v>91</v>
      </c>
      <c r="I37">
        <v>7</v>
      </c>
      <c r="M37" t="s">
        <v>87</v>
      </c>
    </row>
    <row r="38" spans="1:13">
      <c r="A38">
        <v>37</v>
      </c>
      <c r="B38" t="s">
        <v>4</v>
      </c>
      <c r="C38" t="s">
        <v>58</v>
      </c>
      <c r="D38">
        <v>4</v>
      </c>
      <c r="G38" s="1">
        <v>37</v>
      </c>
      <c r="H38" t="s">
        <v>16</v>
      </c>
      <c r="I38">
        <v>6</v>
      </c>
      <c r="M38" t="s">
        <v>49</v>
      </c>
    </row>
    <row r="39" spans="1:13">
      <c r="A39">
        <v>38</v>
      </c>
      <c r="B39" t="s">
        <v>4</v>
      </c>
      <c r="C39" t="s">
        <v>61</v>
      </c>
      <c r="D39">
        <v>4</v>
      </c>
      <c r="G39" s="1">
        <v>38</v>
      </c>
      <c r="H39" t="s">
        <v>26</v>
      </c>
      <c r="I39">
        <v>6</v>
      </c>
      <c r="M39" t="s">
        <v>43</v>
      </c>
    </row>
    <row r="40" spans="1:13">
      <c r="A40">
        <v>39</v>
      </c>
      <c r="B40" t="s">
        <v>4</v>
      </c>
      <c r="C40" t="s">
        <v>85</v>
      </c>
      <c r="D40">
        <v>4</v>
      </c>
      <c r="G40" s="1">
        <v>39</v>
      </c>
      <c r="H40" t="s">
        <v>92</v>
      </c>
      <c r="I40">
        <v>6</v>
      </c>
      <c r="M40" t="s">
        <v>26</v>
      </c>
    </row>
    <row r="41" spans="1:13">
      <c r="A41">
        <v>40</v>
      </c>
      <c r="B41" t="s">
        <v>4</v>
      </c>
      <c r="C41" t="s">
        <v>26</v>
      </c>
      <c r="D41">
        <v>3</v>
      </c>
      <c r="G41" s="1">
        <v>40</v>
      </c>
      <c r="H41" t="s">
        <v>24</v>
      </c>
      <c r="I41">
        <v>5</v>
      </c>
      <c r="M41" t="s">
        <v>70</v>
      </c>
    </row>
    <row r="42" spans="1:13">
      <c r="A42">
        <v>41</v>
      </c>
      <c r="B42" t="s">
        <v>4</v>
      </c>
      <c r="C42" t="s">
        <v>40</v>
      </c>
      <c r="D42">
        <v>3</v>
      </c>
      <c r="G42" s="1">
        <v>41</v>
      </c>
      <c r="H42" t="s">
        <v>31</v>
      </c>
      <c r="I42">
        <v>5</v>
      </c>
      <c r="M42" t="s">
        <v>46</v>
      </c>
    </row>
    <row r="43" spans="1:13">
      <c r="A43">
        <v>42</v>
      </c>
      <c r="B43" t="s">
        <v>4</v>
      </c>
      <c r="C43" t="s">
        <v>119</v>
      </c>
      <c r="D43">
        <v>3</v>
      </c>
      <c r="G43" s="1">
        <v>42</v>
      </c>
      <c r="H43" t="s">
        <v>38</v>
      </c>
      <c r="I43">
        <v>5</v>
      </c>
      <c r="M43" t="s">
        <v>32</v>
      </c>
    </row>
    <row r="44" spans="1:13">
      <c r="A44">
        <v>43</v>
      </c>
      <c r="B44" t="s">
        <v>4</v>
      </c>
      <c r="C44" t="s">
        <v>87</v>
      </c>
      <c r="D44">
        <v>3</v>
      </c>
      <c r="G44" s="1">
        <v>43</v>
      </c>
      <c r="H44" t="s">
        <v>103</v>
      </c>
      <c r="I44">
        <v>5</v>
      </c>
      <c r="M44" t="s">
        <v>19</v>
      </c>
    </row>
    <row r="45" spans="1:13">
      <c r="A45">
        <v>44</v>
      </c>
      <c r="B45" t="s">
        <v>4</v>
      </c>
      <c r="C45" t="s">
        <v>96</v>
      </c>
      <c r="D45">
        <v>2</v>
      </c>
      <c r="G45" s="1">
        <v>44</v>
      </c>
      <c r="H45" t="s">
        <v>48</v>
      </c>
      <c r="I45">
        <v>4</v>
      </c>
      <c r="M45" t="s">
        <v>10</v>
      </c>
    </row>
    <row r="46" spans="1:13">
      <c r="A46">
        <v>45</v>
      </c>
      <c r="B46" t="s">
        <v>4</v>
      </c>
      <c r="C46" t="s">
        <v>59</v>
      </c>
      <c r="D46">
        <v>2</v>
      </c>
      <c r="G46" s="1">
        <v>45</v>
      </c>
      <c r="H46" t="s">
        <v>40</v>
      </c>
      <c r="I46">
        <v>4</v>
      </c>
      <c r="M46" t="s">
        <v>68</v>
      </c>
    </row>
    <row r="47" spans="1:13">
      <c r="A47">
        <v>46</v>
      </c>
      <c r="B47" t="s">
        <v>4</v>
      </c>
      <c r="C47" t="s">
        <v>67</v>
      </c>
      <c r="D47">
        <v>2</v>
      </c>
      <c r="G47" s="1">
        <v>46</v>
      </c>
      <c r="H47" t="s">
        <v>80</v>
      </c>
      <c r="I47">
        <v>4</v>
      </c>
      <c r="M47" t="s">
        <v>80</v>
      </c>
    </row>
    <row r="48" spans="1:13">
      <c r="A48">
        <v>47</v>
      </c>
      <c r="B48" t="s">
        <v>4</v>
      </c>
      <c r="C48" t="s">
        <v>120</v>
      </c>
      <c r="D48">
        <v>2</v>
      </c>
      <c r="G48" s="1">
        <v>47</v>
      </c>
      <c r="H48" t="s">
        <v>67</v>
      </c>
      <c r="I48">
        <v>4</v>
      </c>
      <c r="M48" t="s">
        <v>120</v>
      </c>
    </row>
    <row r="49" spans="1:13">
      <c r="A49">
        <v>48</v>
      </c>
      <c r="B49" t="s">
        <v>4</v>
      </c>
      <c r="C49" t="s">
        <v>76</v>
      </c>
      <c r="D49">
        <v>2</v>
      </c>
      <c r="G49" s="1">
        <v>48</v>
      </c>
      <c r="H49" t="s">
        <v>39</v>
      </c>
      <c r="I49">
        <v>4</v>
      </c>
      <c r="M49" t="s">
        <v>64</v>
      </c>
    </row>
    <row r="50" spans="1:13">
      <c r="A50">
        <v>49</v>
      </c>
      <c r="B50" t="s">
        <v>4</v>
      </c>
      <c r="C50" t="s">
        <v>77</v>
      </c>
      <c r="D50">
        <v>2</v>
      </c>
      <c r="G50" s="1">
        <v>49</v>
      </c>
      <c r="H50" t="s">
        <v>10</v>
      </c>
      <c r="I50">
        <v>4</v>
      </c>
      <c r="M50" t="s">
        <v>88</v>
      </c>
    </row>
    <row r="51" spans="1:13">
      <c r="A51">
        <v>50</v>
      </c>
      <c r="B51" t="s">
        <v>4</v>
      </c>
      <c r="C51" t="s">
        <v>83</v>
      </c>
      <c r="D51">
        <v>2</v>
      </c>
      <c r="G51" s="1">
        <v>50</v>
      </c>
      <c r="H51" t="s">
        <v>68</v>
      </c>
      <c r="I51">
        <v>4</v>
      </c>
      <c r="M51" t="s">
        <v>41</v>
      </c>
    </row>
    <row r="52" spans="1:13">
      <c r="A52">
        <v>51</v>
      </c>
      <c r="B52" t="s">
        <v>4</v>
      </c>
      <c r="C52" t="s">
        <v>88</v>
      </c>
      <c r="D52">
        <v>2</v>
      </c>
      <c r="G52" s="1">
        <v>51</v>
      </c>
      <c r="H52" t="s">
        <v>50</v>
      </c>
      <c r="I52">
        <v>3</v>
      </c>
      <c r="M52" t="s">
        <v>6</v>
      </c>
    </row>
    <row r="53" spans="1:13">
      <c r="A53">
        <v>52</v>
      </c>
      <c r="B53" t="s">
        <v>4</v>
      </c>
      <c r="C53" t="s">
        <v>10</v>
      </c>
      <c r="D53">
        <v>1</v>
      </c>
      <c r="G53" s="1">
        <v>52</v>
      </c>
      <c r="H53" t="s">
        <v>20</v>
      </c>
      <c r="I53">
        <v>3</v>
      </c>
      <c r="M53" t="s">
        <v>34</v>
      </c>
    </row>
    <row r="54" spans="1:13">
      <c r="A54">
        <v>53</v>
      </c>
      <c r="B54" t="s">
        <v>4</v>
      </c>
      <c r="C54" t="s">
        <v>47</v>
      </c>
      <c r="D54">
        <v>1</v>
      </c>
      <c r="G54" s="1">
        <v>53</v>
      </c>
      <c r="H54" t="s">
        <v>120</v>
      </c>
      <c r="I54">
        <v>3</v>
      </c>
      <c r="M54" t="s">
        <v>77</v>
      </c>
    </row>
    <row r="55" spans="1:13">
      <c r="A55">
        <v>54</v>
      </c>
      <c r="B55" t="s">
        <v>4</v>
      </c>
      <c r="C55" t="s">
        <v>70</v>
      </c>
      <c r="D55">
        <v>1</v>
      </c>
      <c r="G55" s="1">
        <v>54</v>
      </c>
      <c r="H55" t="s">
        <v>76</v>
      </c>
      <c r="I55">
        <v>3</v>
      </c>
      <c r="M55" t="s">
        <v>83</v>
      </c>
    </row>
    <row r="56" spans="1:13">
      <c r="A56">
        <v>55</v>
      </c>
      <c r="B56" t="s">
        <v>4</v>
      </c>
      <c r="C56" t="s">
        <v>78</v>
      </c>
      <c r="D56">
        <v>1</v>
      </c>
      <c r="G56" s="1">
        <v>55</v>
      </c>
      <c r="H56" t="s">
        <v>79</v>
      </c>
      <c r="I56">
        <v>3</v>
      </c>
      <c r="M56" t="s">
        <v>23</v>
      </c>
    </row>
    <row r="57" spans="1:13">
      <c r="A57">
        <v>56</v>
      </c>
      <c r="B57" t="s">
        <v>4</v>
      </c>
      <c r="C57" t="s">
        <v>79</v>
      </c>
      <c r="D57">
        <v>1</v>
      </c>
      <c r="G57" s="1">
        <v>56</v>
      </c>
      <c r="H57" t="s">
        <v>121</v>
      </c>
      <c r="I57">
        <v>3</v>
      </c>
      <c r="M57" t="s">
        <v>22</v>
      </c>
    </row>
    <row r="58" spans="1:13">
      <c r="A58">
        <v>57</v>
      </c>
      <c r="B58" t="s">
        <v>4</v>
      </c>
      <c r="C58" t="s">
        <v>80</v>
      </c>
      <c r="D58">
        <v>1</v>
      </c>
      <c r="G58" s="1">
        <v>57</v>
      </c>
      <c r="H58" t="s">
        <v>82</v>
      </c>
      <c r="I58">
        <v>2</v>
      </c>
      <c r="M58" t="s">
        <v>25</v>
      </c>
    </row>
    <row r="59" spans="1:13">
      <c r="A59">
        <v>58</v>
      </c>
      <c r="B59" t="s">
        <v>4</v>
      </c>
      <c r="C59" t="s">
        <v>82</v>
      </c>
      <c r="D59">
        <v>1</v>
      </c>
      <c r="G59" s="1">
        <v>58</v>
      </c>
      <c r="H59" t="s">
        <v>119</v>
      </c>
      <c r="I59">
        <v>2</v>
      </c>
      <c r="M59" t="s">
        <v>60</v>
      </c>
    </row>
    <row r="60" spans="1:13">
      <c r="A60">
        <v>59</v>
      </c>
      <c r="B60" t="s">
        <v>4</v>
      </c>
      <c r="C60" t="s">
        <v>84</v>
      </c>
      <c r="D60">
        <v>1</v>
      </c>
      <c r="G60" s="1">
        <v>59</v>
      </c>
      <c r="H60" t="s">
        <v>47</v>
      </c>
      <c r="I60">
        <v>2</v>
      </c>
      <c r="M60" t="s">
        <v>12</v>
      </c>
    </row>
    <row r="61" spans="1:13">
      <c r="A61">
        <v>60</v>
      </c>
      <c r="B61" t="s">
        <v>4</v>
      </c>
      <c r="C61" t="s">
        <v>86</v>
      </c>
      <c r="D61">
        <v>1</v>
      </c>
      <c r="G61" s="1">
        <v>60</v>
      </c>
      <c r="H61" t="s">
        <v>86</v>
      </c>
      <c r="I61">
        <v>2</v>
      </c>
      <c r="M61" t="s">
        <v>53</v>
      </c>
    </row>
    <row r="62" spans="1:13">
      <c r="A62">
        <v>61</v>
      </c>
      <c r="B62" t="s">
        <v>4</v>
      </c>
      <c r="C62" t="s">
        <v>38</v>
      </c>
      <c r="D62">
        <v>1</v>
      </c>
      <c r="G62" s="1">
        <v>61</v>
      </c>
      <c r="H62" t="s">
        <v>84</v>
      </c>
      <c r="I62">
        <v>2</v>
      </c>
      <c r="M62" t="s">
        <v>52</v>
      </c>
    </row>
    <row r="63" spans="1:13">
      <c r="A63">
        <v>62</v>
      </c>
      <c r="B63" t="s">
        <v>4</v>
      </c>
      <c r="C63" t="s">
        <v>91</v>
      </c>
      <c r="D63">
        <v>1</v>
      </c>
      <c r="G63" s="1">
        <v>62</v>
      </c>
      <c r="H63" t="s">
        <v>21</v>
      </c>
      <c r="I63">
        <v>2</v>
      </c>
      <c r="M63" t="s">
        <v>90</v>
      </c>
    </row>
    <row r="64" spans="1:13">
      <c r="A64">
        <v>63</v>
      </c>
      <c r="B64" t="s">
        <v>4</v>
      </c>
      <c r="C64" t="s">
        <v>92</v>
      </c>
      <c r="D64">
        <v>1</v>
      </c>
      <c r="G64" s="1">
        <v>63</v>
      </c>
      <c r="H64" t="s">
        <v>69</v>
      </c>
      <c r="I64">
        <v>2</v>
      </c>
      <c r="M64" t="s">
        <v>54</v>
      </c>
    </row>
    <row r="65" spans="1:13">
      <c r="A65">
        <v>64</v>
      </c>
      <c r="B65" t="s">
        <v>4</v>
      </c>
      <c r="C65" t="s">
        <v>103</v>
      </c>
      <c r="D65">
        <v>0</v>
      </c>
      <c r="G65" s="1">
        <v>64</v>
      </c>
      <c r="H65" t="s">
        <v>111</v>
      </c>
      <c r="I65">
        <v>2</v>
      </c>
      <c r="M65" t="s">
        <v>89</v>
      </c>
    </row>
    <row r="66" spans="1:13">
      <c r="A66">
        <v>65</v>
      </c>
      <c r="B66" t="s">
        <v>4</v>
      </c>
      <c r="C66" t="s">
        <v>62</v>
      </c>
      <c r="D66">
        <v>0</v>
      </c>
      <c r="G66" s="1">
        <v>65</v>
      </c>
      <c r="H66" t="s">
        <v>62</v>
      </c>
      <c r="I66">
        <v>1</v>
      </c>
      <c r="M66" t="s">
        <v>116</v>
      </c>
    </row>
    <row r="67" spans="1:13">
      <c r="A67">
        <v>66</v>
      </c>
      <c r="B67" t="s">
        <v>4</v>
      </c>
      <c r="C67" t="s">
        <v>52</v>
      </c>
      <c r="D67">
        <v>0</v>
      </c>
      <c r="G67" s="1">
        <v>66</v>
      </c>
      <c r="H67" t="s">
        <v>15</v>
      </c>
      <c r="I67">
        <v>1</v>
      </c>
      <c r="M67" t="s">
        <v>76</v>
      </c>
    </row>
    <row r="68" spans="1:13">
      <c r="A68">
        <v>67</v>
      </c>
      <c r="B68" t="s">
        <v>4</v>
      </c>
      <c r="C68" t="s">
        <v>112</v>
      </c>
      <c r="D68">
        <v>0</v>
      </c>
      <c r="G68" s="1">
        <v>67</v>
      </c>
      <c r="H68" t="s">
        <v>52</v>
      </c>
      <c r="I68">
        <v>1</v>
      </c>
      <c r="M68" t="s">
        <v>121</v>
      </c>
    </row>
    <row r="69" spans="1:13">
      <c r="A69">
        <v>68</v>
      </c>
      <c r="B69" t="s">
        <v>4</v>
      </c>
      <c r="C69" t="s">
        <v>116</v>
      </c>
      <c r="D69">
        <v>0</v>
      </c>
      <c r="G69" s="1">
        <v>68</v>
      </c>
      <c r="H69" t="s">
        <v>112</v>
      </c>
      <c r="I69">
        <v>1</v>
      </c>
      <c r="M69" t="s">
        <v>36</v>
      </c>
    </row>
    <row r="70" spans="1:13">
      <c r="A70">
        <v>69</v>
      </c>
      <c r="B70" t="s">
        <v>5</v>
      </c>
      <c r="C70" t="s">
        <v>27</v>
      </c>
      <c r="D70">
        <v>47</v>
      </c>
      <c r="G70" s="1">
        <v>69</v>
      </c>
      <c r="H70" t="s">
        <v>116</v>
      </c>
      <c r="I70">
        <v>1</v>
      </c>
      <c r="M70" t="s">
        <v>14</v>
      </c>
    </row>
    <row r="71" spans="1:13">
      <c r="A71">
        <v>70</v>
      </c>
      <c r="B71" t="s">
        <v>5</v>
      </c>
      <c r="C71" t="s">
        <v>30</v>
      </c>
      <c r="D71">
        <v>31</v>
      </c>
      <c r="G71" s="1">
        <v>70</v>
      </c>
      <c r="H71" t="s">
        <v>6</v>
      </c>
      <c r="I71">
        <v>1</v>
      </c>
      <c r="M71" t="s">
        <v>13</v>
      </c>
    </row>
    <row r="72" spans="1:13">
      <c r="A72">
        <v>71</v>
      </c>
      <c r="B72" t="s">
        <v>5</v>
      </c>
      <c r="C72" t="s">
        <v>49</v>
      </c>
      <c r="D72">
        <v>27</v>
      </c>
      <c r="G72" s="1">
        <v>71</v>
      </c>
      <c r="H72" t="s">
        <v>77</v>
      </c>
      <c r="I72">
        <v>1</v>
      </c>
      <c r="M72" t="s">
        <v>31</v>
      </c>
    </row>
    <row r="73" spans="1:13">
      <c r="A73">
        <v>72</v>
      </c>
      <c r="B73" t="s">
        <v>5</v>
      </c>
      <c r="C73" t="s">
        <v>28</v>
      </c>
      <c r="D73">
        <v>24</v>
      </c>
      <c r="G73" s="1">
        <v>72</v>
      </c>
      <c r="H73" t="s">
        <v>83</v>
      </c>
      <c r="I73">
        <v>1</v>
      </c>
      <c r="M73" t="s">
        <v>28</v>
      </c>
    </row>
    <row r="74" spans="1:13">
      <c r="A74">
        <v>73</v>
      </c>
      <c r="B74" t="s">
        <v>5</v>
      </c>
      <c r="C74" t="s">
        <v>36</v>
      </c>
      <c r="D74">
        <v>22</v>
      </c>
      <c r="G74" s="1">
        <v>73</v>
      </c>
      <c r="H74" t="s">
        <v>34</v>
      </c>
      <c r="I74">
        <v>1</v>
      </c>
      <c r="M74" t="s">
        <v>59</v>
      </c>
    </row>
    <row r="75" spans="1:13">
      <c r="A75">
        <v>74</v>
      </c>
      <c r="B75" t="s">
        <v>5</v>
      </c>
      <c r="C75" t="s">
        <v>23</v>
      </c>
      <c r="D75">
        <v>21</v>
      </c>
      <c r="G75" s="1">
        <v>74</v>
      </c>
      <c r="H75" t="s">
        <v>102</v>
      </c>
      <c r="I75">
        <v>1</v>
      </c>
      <c r="M75" t="s">
        <v>37</v>
      </c>
    </row>
    <row r="76" spans="1:13">
      <c r="A76">
        <v>75</v>
      </c>
      <c r="B76" t="s">
        <v>5</v>
      </c>
      <c r="C76" t="s">
        <v>24</v>
      </c>
      <c r="D76">
        <v>19</v>
      </c>
      <c r="G76" s="1">
        <v>75</v>
      </c>
      <c r="H76" t="s">
        <v>71</v>
      </c>
      <c r="I76">
        <v>1</v>
      </c>
      <c r="M76" t="s">
        <v>67</v>
      </c>
    </row>
    <row r="77" spans="1:13">
      <c r="A77">
        <v>76</v>
      </c>
      <c r="B77" t="s">
        <v>5</v>
      </c>
      <c r="C77" t="s">
        <v>9</v>
      </c>
      <c r="D77">
        <v>18</v>
      </c>
      <c r="G77" s="1">
        <v>76</v>
      </c>
      <c r="H77" t="s">
        <v>37</v>
      </c>
      <c r="I77">
        <v>1</v>
      </c>
      <c r="M77" t="s">
        <v>39</v>
      </c>
    </row>
    <row r="78" spans="1:13">
      <c r="A78">
        <v>77</v>
      </c>
      <c r="B78" t="s">
        <v>5</v>
      </c>
      <c r="C78" t="s">
        <v>17</v>
      </c>
      <c r="D78">
        <v>16</v>
      </c>
      <c r="G78" s="1">
        <v>77</v>
      </c>
      <c r="H78" t="s">
        <v>72</v>
      </c>
      <c r="I78">
        <v>1</v>
      </c>
      <c r="M78" t="s">
        <v>85</v>
      </c>
    </row>
    <row r="79" spans="1:13">
      <c r="A79">
        <v>78</v>
      </c>
      <c r="B79" t="s">
        <v>5</v>
      </c>
      <c r="C79" t="s">
        <v>39</v>
      </c>
      <c r="D79">
        <v>11</v>
      </c>
      <c r="G79" s="1">
        <v>78</v>
      </c>
      <c r="H79" t="s">
        <v>73</v>
      </c>
      <c r="I79">
        <v>1</v>
      </c>
      <c r="M79" t="s">
        <v>30</v>
      </c>
    </row>
    <row r="80" spans="1:13">
      <c r="A80">
        <v>79</v>
      </c>
      <c r="B80" t="s">
        <v>5</v>
      </c>
      <c r="C80" t="s">
        <v>19</v>
      </c>
      <c r="D80">
        <v>8</v>
      </c>
      <c r="G80" s="1">
        <v>79</v>
      </c>
      <c r="H80" t="s">
        <v>89</v>
      </c>
      <c r="I80">
        <v>1</v>
      </c>
      <c r="M80" t="s">
        <v>42</v>
      </c>
    </row>
    <row r="81" spans="1:13">
      <c r="A81">
        <v>80</v>
      </c>
      <c r="B81" t="s">
        <v>5</v>
      </c>
      <c r="C81" t="s">
        <v>20</v>
      </c>
      <c r="D81">
        <v>8</v>
      </c>
      <c r="G81" s="1">
        <v>80</v>
      </c>
      <c r="H81" t="s">
        <v>90</v>
      </c>
      <c r="I81">
        <v>1</v>
      </c>
      <c r="M81" t="s">
        <v>112</v>
      </c>
    </row>
    <row r="82" spans="1:13">
      <c r="A82">
        <v>81</v>
      </c>
      <c r="B82" t="s">
        <v>5</v>
      </c>
      <c r="C82" t="s">
        <v>14</v>
      </c>
      <c r="D82">
        <v>8</v>
      </c>
      <c r="G82" s="1">
        <v>81</v>
      </c>
      <c r="H82" t="s">
        <v>100</v>
      </c>
      <c r="I82">
        <v>1</v>
      </c>
      <c r="M82" t="s">
        <v>71</v>
      </c>
    </row>
    <row r="83" spans="1:13">
      <c r="A83">
        <v>82</v>
      </c>
      <c r="B83" t="s">
        <v>5</v>
      </c>
      <c r="C83" t="s">
        <v>42</v>
      </c>
      <c r="D83">
        <v>8</v>
      </c>
      <c r="G83" s="1">
        <v>82</v>
      </c>
      <c r="H83" t="s">
        <v>113</v>
      </c>
      <c r="I83">
        <v>0</v>
      </c>
      <c r="M83" t="s">
        <v>17</v>
      </c>
    </row>
    <row r="84" spans="1:13">
      <c r="A84">
        <v>83</v>
      </c>
      <c r="B84" t="s">
        <v>5</v>
      </c>
      <c r="C84" t="s">
        <v>68</v>
      </c>
      <c r="D84">
        <v>7</v>
      </c>
      <c r="G84" s="1">
        <v>83</v>
      </c>
      <c r="H84" t="s">
        <v>85</v>
      </c>
      <c r="I84">
        <v>0</v>
      </c>
      <c r="M84" t="s">
        <v>50</v>
      </c>
    </row>
    <row r="85" spans="1:13">
      <c r="A85">
        <v>84</v>
      </c>
      <c r="B85" t="s">
        <v>5</v>
      </c>
      <c r="C85" t="s">
        <v>34</v>
      </c>
      <c r="D85">
        <v>6</v>
      </c>
      <c r="G85" s="1">
        <v>84</v>
      </c>
      <c r="H85" t="s">
        <v>87</v>
      </c>
      <c r="I85">
        <v>0</v>
      </c>
      <c r="M85" t="s">
        <v>84</v>
      </c>
    </row>
    <row r="86" spans="1:13">
      <c r="A86">
        <v>85</v>
      </c>
      <c r="B86" t="s">
        <v>5</v>
      </c>
      <c r="C86" t="s">
        <v>25</v>
      </c>
      <c r="D86">
        <v>6</v>
      </c>
      <c r="G86" s="1">
        <v>85</v>
      </c>
      <c r="H86" t="s">
        <v>78</v>
      </c>
      <c r="I86">
        <v>0</v>
      </c>
      <c r="M86" t="s">
        <v>11</v>
      </c>
    </row>
    <row r="87" spans="1:13">
      <c r="A87">
        <v>86</v>
      </c>
      <c r="B87" t="s">
        <v>5</v>
      </c>
      <c r="C87" t="s">
        <v>96</v>
      </c>
      <c r="D87">
        <v>5</v>
      </c>
      <c r="G87" s="1">
        <v>86</v>
      </c>
      <c r="H87" t="s">
        <v>101</v>
      </c>
      <c r="I87">
        <v>0</v>
      </c>
      <c r="M87" t="s">
        <v>38</v>
      </c>
    </row>
    <row r="88" spans="1:13">
      <c r="A88">
        <v>87</v>
      </c>
      <c r="B88" t="s">
        <v>5</v>
      </c>
      <c r="C88" t="s">
        <v>29</v>
      </c>
      <c r="D88">
        <v>5</v>
      </c>
      <c r="G88" s="1">
        <v>87</v>
      </c>
      <c r="H88" t="s">
        <v>122</v>
      </c>
      <c r="I88">
        <v>0</v>
      </c>
      <c r="M88" t="s">
        <v>96</v>
      </c>
    </row>
    <row r="89" spans="1:13">
      <c r="A89">
        <v>88</v>
      </c>
      <c r="B89" t="s">
        <v>5</v>
      </c>
      <c r="C89" t="s">
        <v>119</v>
      </c>
      <c r="D89">
        <v>4</v>
      </c>
    </row>
    <row r="90" spans="1:13">
      <c r="A90">
        <v>89</v>
      </c>
      <c r="B90" t="s">
        <v>5</v>
      </c>
      <c r="C90" t="s">
        <v>22</v>
      </c>
      <c r="D90">
        <v>4</v>
      </c>
    </row>
    <row r="91" spans="1:13">
      <c r="A91">
        <v>90</v>
      </c>
      <c r="B91" t="s">
        <v>5</v>
      </c>
      <c r="C91" t="s">
        <v>10</v>
      </c>
      <c r="D91">
        <v>4</v>
      </c>
    </row>
    <row r="92" spans="1:13">
      <c r="A92">
        <v>91</v>
      </c>
      <c r="B92" t="s">
        <v>5</v>
      </c>
      <c r="C92" t="s">
        <v>38</v>
      </c>
      <c r="D92">
        <v>3</v>
      </c>
    </row>
    <row r="93" spans="1:13">
      <c r="A93">
        <v>92</v>
      </c>
      <c r="B93" t="s">
        <v>5</v>
      </c>
      <c r="C93" t="s">
        <v>52</v>
      </c>
      <c r="D93">
        <v>3</v>
      </c>
    </row>
    <row r="94" spans="1:13">
      <c r="A94">
        <v>93</v>
      </c>
      <c r="B94" t="s">
        <v>5</v>
      </c>
      <c r="C94" t="s">
        <v>16</v>
      </c>
      <c r="D94">
        <v>3</v>
      </c>
    </row>
    <row r="95" spans="1:13">
      <c r="A95">
        <v>94</v>
      </c>
      <c r="B95" t="s">
        <v>5</v>
      </c>
      <c r="C95" t="s">
        <v>61</v>
      </c>
      <c r="D95">
        <v>3</v>
      </c>
    </row>
    <row r="96" spans="1:13">
      <c r="A96">
        <v>95</v>
      </c>
      <c r="B96" t="s">
        <v>5</v>
      </c>
      <c r="C96" t="s">
        <v>71</v>
      </c>
      <c r="D96">
        <v>3</v>
      </c>
    </row>
    <row r="97" spans="1:4">
      <c r="A97">
        <v>96</v>
      </c>
      <c r="B97" t="s">
        <v>5</v>
      </c>
      <c r="C97" t="s">
        <v>55</v>
      </c>
      <c r="D97">
        <v>3</v>
      </c>
    </row>
    <row r="98" spans="1:4">
      <c r="A98">
        <v>97</v>
      </c>
      <c r="B98" t="s">
        <v>5</v>
      </c>
      <c r="C98" t="s">
        <v>11</v>
      </c>
      <c r="D98">
        <v>3</v>
      </c>
    </row>
    <row r="99" spans="1:4">
      <c r="A99">
        <v>98</v>
      </c>
      <c r="B99" t="s">
        <v>5</v>
      </c>
      <c r="C99" t="s">
        <v>15</v>
      </c>
      <c r="D99">
        <v>3</v>
      </c>
    </row>
    <row r="100" spans="1:4">
      <c r="A100">
        <v>99</v>
      </c>
      <c r="B100" t="s">
        <v>5</v>
      </c>
      <c r="C100" t="s">
        <v>86</v>
      </c>
      <c r="D100">
        <v>3</v>
      </c>
    </row>
    <row r="101" spans="1:4">
      <c r="A101">
        <v>100</v>
      </c>
      <c r="B101" t="s">
        <v>5</v>
      </c>
      <c r="C101" t="s">
        <v>37</v>
      </c>
      <c r="D101">
        <v>2</v>
      </c>
    </row>
    <row r="102" spans="1:4">
      <c r="A102">
        <v>101</v>
      </c>
      <c r="B102" t="s">
        <v>5</v>
      </c>
      <c r="C102" t="s">
        <v>48</v>
      </c>
      <c r="D102">
        <v>2</v>
      </c>
    </row>
    <row r="103" spans="1:4">
      <c r="A103">
        <v>102</v>
      </c>
      <c r="B103" t="s">
        <v>5</v>
      </c>
      <c r="C103" t="s">
        <v>60</v>
      </c>
      <c r="D103">
        <v>2</v>
      </c>
    </row>
    <row r="104" spans="1:4">
      <c r="A104">
        <v>103</v>
      </c>
      <c r="B104" t="s">
        <v>5</v>
      </c>
      <c r="C104" t="s">
        <v>121</v>
      </c>
      <c r="D104">
        <v>2</v>
      </c>
    </row>
    <row r="105" spans="1:4">
      <c r="A105">
        <v>104</v>
      </c>
      <c r="B105" t="s">
        <v>5</v>
      </c>
      <c r="C105" t="s">
        <v>13</v>
      </c>
      <c r="D105">
        <v>2</v>
      </c>
    </row>
    <row r="106" spans="1:4">
      <c r="A106">
        <v>105</v>
      </c>
      <c r="B106" t="s">
        <v>5</v>
      </c>
      <c r="C106" t="s">
        <v>77</v>
      </c>
      <c r="D106">
        <v>2</v>
      </c>
    </row>
    <row r="107" spans="1:4">
      <c r="A107">
        <v>106</v>
      </c>
      <c r="B107" t="s">
        <v>5</v>
      </c>
      <c r="C107" t="s">
        <v>21</v>
      </c>
      <c r="D107">
        <v>1</v>
      </c>
    </row>
    <row r="108" spans="1:4">
      <c r="A108">
        <v>107</v>
      </c>
      <c r="B108" t="s">
        <v>5</v>
      </c>
      <c r="C108" t="s">
        <v>53</v>
      </c>
      <c r="D108">
        <v>1</v>
      </c>
    </row>
    <row r="109" spans="1:4">
      <c r="A109">
        <v>108</v>
      </c>
      <c r="B109" t="s">
        <v>5</v>
      </c>
      <c r="C109" t="s">
        <v>62</v>
      </c>
      <c r="D109">
        <v>1</v>
      </c>
    </row>
    <row r="110" spans="1:4">
      <c r="A110">
        <v>109</v>
      </c>
      <c r="B110" t="s">
        <v>5</v>
      </c>
      <c r="C110" t="s">
        <v>69</v>
      </c>
      <c r="D110">
        <v>1</v>
      </c>
    </row>
    <row r="111" spans="1:4">
      <c r="A111">
        <v>110</v>
      </c>
      <c r="B111" t="s">
        <v>5</v>
      </c>
      <c r="C111" t="s">
        <v>72</v>
      </c>
      <c r="D111">
        <v>1</v>
      </c>
    </row>
    <row r="112" spans="1:4">
      <c r="A112">
        <v>111</v>
      </c>
      <c r="B112" t="s">
        <v>5</v>
      </c>
      <c r="C112" t="s">
        <v>73</v>
      </c>
      <c r="D112">
        <v>1</v>
      </c>
    </row>
    <row r="113" spans="1:4">
      <c r="A113">
        <v>112</v>
      </c>
      <c r="B113" t="s">
        <v>5</v>
      </c>
      <c r="C113" t="s">
        <v>59</v>
      </c>
      <c r="D113">
        <v>1</v>
      </c>
    </row>
    <row r="114" spans="1:4">
      <c r="A114">
        <v>113</v>
      </c>
      <c r="B114" t="s">
        <v>5</v>
      </c>
      <c r="C114" t="s">
        <v>89</v>
      </c>
      <c r="D114">
        <v>1</v>
      </c>
    </row>
    <row r="115" spans="1:4">
      <c r="A115">
        <v>114</v>
      </c>
      <c r="B115" t="s">
        <v>5</v>
      </c>
      <c r="C115" t="s">
        <v>90</v>
      </c>
      <c r="D115">
        <v>1</v>
      </c>
    </row>
    <row r="116" spans="1:4">
      <c r="A116">
        <v>115</v>
      </c>
      <c r="B116" t="s">
        <v>5</v>
      </c>
      <c r="C116" t="s">
        <v>87</v>
      </c>
      <c r="D116">
        <v>1</v>
      </c>
    </row>
    <row r="117" spans="1:4">
      <c r="A117">
        <v>116</v>
      </c>
      <c r="B117" t="s">
        <v>5</v>
      </c>
      <c r="C117" t="s">
        <v>83</v>
      </c>
      <c r="D117">
        <v>0</v>
      </c>
    </row>
    <row r="118" spans="1:4">
      <c r="A118">
        <v>117</v>
      </c>
      <c r="B118" t="s">
        <v>5</v>
      </c>
      <c r="C118" t="s">
        <v>70</v>
      </c>
      <c r="D118">
        <v>0</v>
      </c>
    </row>
    <row r="119" spans="1:4">
      <c r="A119">
        <v>118</v>
      </c>
      <c r="B119" t="s">
        <v>5</v>
      </c>
      <c r="C119" t="s">
        <v>111</v>
      </c>
      <c r="D119">
        <v>0</v>
      </c>
    </row>
    <row r="120" spans="1:4">
      <c r="A120">
        <v>119</v>
      </c>
      <c r="B120" t="s">
        <v>5</v>
      </c>
      <c r="C120" t="s">
        <v>113</v>
      </c>
      <c r="D120">
        <v>0</v>
      </c>
    </row>
    <row r="121" spans="1:4">
      <c r="A121">
        <v>120</v>
      </c>
      <c r="B121" t="s">
        <v>5</v>
      </c>
      <c r="C121" t="s">
        <v>31</v>
      </c>
      <c r="D121">
        <v>0</v>
      </c>
    </row>
    <row r="122" spans="1:4">
      <c r="A122">
        <v>121</v>
      </c>
      <c r="B122" t="s">
        <v>5</v>
      </c>
      <c r="C122" t="s">
        <v>41</v>
      </c>
      <c r="D122">
        <v>0</v>
      </c>
    </row>
    <row r="123" spans="1:4">
      <c r="A123">
        <v>122</v>
      </c>
      <c r="B123" t="s">
        <v>105</v>
      </c>
      <c r="C123" t="s">
        <v>70</v>
      </c>
      <c r="D123">
        <v>0</v>
      </c>
    </row>
    <row r="124" spans="1:4">
      <c r="A124">
        <v>123</v>
      </c>
      <c r="B124" t="s">
        <v>105</v>
      </c>
      <c r="C124" t="s">
        <v>8</v>
      </c>
      <c r="D124">
        <v>0</v>
      </c>
    </row>
    <row r="125" spans="1:4">
      <c r="A125">
        <v>124</v>
      </c>
      <c r="B125" t="s">
        <v>105</v>
      </c>
      <c r="C125" t="s">
        <v>24</v>
      </c>
      <c r="D125">
        <v>0</v>
      </c>
    </row>
    <row r="126" spans="1:4">
      <c r="A126">
        <v>125</v>
      </c>
      <c r="B126" t="s">
        <v>105</v>
      </c>
      <c r="C126" t="s">
        <v>10</v>
      </c>
      <c r="D126">
        <v>0</v>
      </c>
    </row>
    <row r="127" spans="1:4">
      <c r="A127">
        <v>126</v>
      </c>
      <c r="B127" t="s">
        <v>105</v>
      </c>
      <c r="C127" t="s">
        <v>41</v>
      </c>
      <c r="D127">
        <v>0</v>
      </c>
    </row>
    <row r="128" spans="1:4">
      <c r="A128">
        <v>127</v>
      </c>
      <c r="B128" t="s">
        <v>105</v>
      </c>
      <c r="C128" t="s">
        <v>53</v>
      </c>
      <c r="D128">
        <v>0</v>
      </c>
    </row>
    <row r="129" spans="1:4">
      <c r="A129">
        <v>128</v>
      </c>
      <c r="B129" t="s">
        <v>105</v>
      </c>
      <c r="C129" t="s">
        <v>14</v>
      </c>
      <c r="D129">
        <v>0</v>
      </c>
    </row>
    <row r="130" spans="1:4">
      <c r="A130">
        <v>129</v>
      </c>
      <c r="B130" t="s">
        <v>105</v>
      </c>
      <c r="C130" t="s">
        <v>30</v>
      </c>
      <c r="D130">
        <v>0</v>
      </c>
    </row>
    <row r="131" spans="1:4">
      <c r="A131">
        <v>130</v>
      </c>
      <c r="B131" t="s">
        <v>105</v>
      </c>
      <c r="C131" t="s">
        <v>28</v>
      </c>
      <c r="D131">
        <v>0</v>
      </c>
    </row>
    <row r="132" spans="1:4">
      <c r="A132">
        <v>131</v>
      </c>
      <c r="B132" t="s">
        <v>105</v>
      </c>
      <c r="C132" t="s">
        <v>61</v>
      </c>
      <c r="D132">
        <v>0</v>
      </c>
    </row>
    <row r="133" spans="1:4">
      <c r="A133">
        <v>132</v>
      </c>
      <c r="B133" t="s">
        <v>105</v>
      </c>
      <c r="C133" t="s">
        <v>9</v>
      </c>
      <c r="D133">
        <v>0</v>
      </c>
    </row>
    <row r="134" spans="1:4">
      <c r="A134">
        <v>133</v>
      </c>
      <c r="B134" t="s">
        <v>6</v>
      </c>
      <c r="C134" t="s">
        <v>6</v>
      </c>
      <c r="D134">
        <v>3</v>
      </c>
    </row>
    <row r="135" spans="1:4">
      <c r="A135">
        <v>134</v>
      </c>
      <c r="B135" t="s">
        <v>98</v>
      </c>
      <c r="C135" t="s">
        <v>102</v>
      </c>
      <c r="D135">
        <v>5</v>
      </c>
    </row>
    <row r="136" spans="1:4">
      <c r="A136">
        <v>135</v>
      </c>
      <c r="B136" t="s">
        <v>98</v>
      </c>
      <c r="C136" t="s">
        <v>101</v>
      </c>
      <c r="D136">
        <v>2</v>
      </c>
    </row>
    <row r="137" spans="1:4">
      <c r="A137">
        <v>136</v>
      </c>
      <c r="B137" t="s">
        <v>98</v>
      </c>
      <c r="C137" t="s">
        <v>100</v>
      </c>
      <c r="D137">
        <v>1</v>
      </c>
    </row>
    <row r="138" spans="1:4">
      <c r="A138">
        <v>137</v>
      </c>
      <c r="B138" t="s">
        <v>98</v>
      </c>
      <c r="C138" t="s">
        <v>96</v>
      </c>
      <c r="D138">
        <v>1</v>
      </c>
    </row>
    <row r="139" spans="1:4">
      <c r="A139">
        <v>138</v>
      </c>
      <c r="B139" t="s">
        <v>98</v>
      </c>
      <c r="C139" t="s">
        <v>122</v>
      </c>
      <c r="D139">
        <v>0</v>
      </c>
    </row>
    <row r="140" spans="1:4">
      <c r="A140">
        <v>139</v>
      </c>
      <c r="B140" t="s">
        <v>96</v>
      </c>
      <c r="C140" t="s">
        <v>31</v>
      </c>
      <c r="D140">
        <v>1</v>
      </c>
    </row>
    <row r="141" spans="1:4">
      <c r="A141">
        <v>140</v>
      </c>
      <c r="B141" t="s">
        <v>96</v>
      </c>
      <c r="C141" t="s">
        <v>24</v>
      </c>
      <c r="D141">
        <v>1</v>
      </c>
    </row>
    <row r="142" spans="1:4">
      <c r="A142">
        <v>141</v>
      </c>
      <c r="B142" t="s">
        <v>96</v>
      </c>
      <c r="C142" t="s">
        <v>23</v>
      </c>
      <c r="D142">
        <v>0</v>
      </c>
    </row>
    <row r="143" spans="1:4">
      <c r="A143">
        <v>142</v>
      </c>
      <c r="B143" t="s">
        <v>96</v>
      </c>
      <c r="C143" t="s">
        <v>14</v>
      </c>
      <c r="D143">
        <v>0</v>
      </c>
    </row>
    <row r="144" spans="1:4">
      <c r="A144">
        <v>143</v>
      </c>
      <c r="B144" t="s">
        <v>96</v>
      </c>
      <c r="C144" t="s">
        <v>96</v>
      </c>
      <c r="D144">
        <v>0</v>
      </c>
    </row>
    <row r="145" spans="1:4">
      <c r="A145">
        <v>144</v>
      </c>
      <c r="B145" t="s">
        <v>96</v>
      </c>
      <c r="C145" t="s">
        <v>16</v>
      </c>
      <c r="D145">
        <v>0</v>
      </c>
    </row>
    <row r="146" spans="1:4">
      <c r="A146">
        <v>145</v>
      </c>
      <c r="B146" t="s">
        <v>96</v>
      </c>
      <c r="C146" t="s">
        <v>17</v>
      </c>
      <c r="D146">
        <v>0</v>
      </c>
    </row>
    <row r="147" spans="1:4">
      <c r="A147">
        <v>146</v>
      </c>
      <c r="B147" t="s">
        <v>96</v>
      </c>
      <c r="C147" t="s">
        <v>9</v>
      </c>
      <c r="D147">
        <v>0</v>
      </c>
    </row>
    <row r="148" spans="1:4">
      <c r="A148">
        <v>147</v>
      </c>
      <c r="B148" t="s">
        <v>96</v>
      </c>
      <c r="C148" t="s">
        <v>119</v>
      </c>
      <c r="D148">
        <v>0</v>
      </c>
    </row>
    <row r="149" spans="1:4">
      <c r="A149">
        <v>148</v>
      </c>
      <c r="B149" t="s">
        <v>96</v>
      </c>
      <c r="C149" t="s">
        <v>41</v>
      </c>
      <c r="D149">
        <v>0</v>
      </c>
    </row>
    <row r="150" spans="1:4">
      <c r="A150">
        <v>149</v>
      </c>
      <c r="B150" t="s">
        <v>96</v>
      </c>
      <c r="C150" t="s">
        <v>55</v>
      </c>
      <c r="D150">
        <v>0</v>
      </c>
    </row>
    <row r="151" spans="1:4">
      <c r="A151">
        <v>150</v>
      </c>
      <c r="B151" t="s">
        <v>96</v>
      </c>
      <c r="C151" t="s">
        <v>30</v>
      </c>
      <c r="D151">
        <v>0</v>
      </c>
    </row>
    <row r="152" spans="1:4">
      <c r="A152">
        <v>151</v>
      </c>
      <c r="B152" t="s">
        <v>96</v>
      </c>
      <c r="C152" t="s">
        <v>32</v>
      </c>
      <c r="D152">
        <v>0</v>
      </c>
    </row>
    <row r="153" spans="1:4">
      <c r="A153">
        <v>152</v>
      </c>
      <c r="B153" t="s">
        <v>96</v>
      </c>
      <c r="C153" t="s">
        <v>8</v>
      </c>
      <c r="D153">
        <v>0</v>
      </c>
    </row>
    <row r="154" spans="1:4">
      <c r="A154">
        <v>153</v>
      </c>
      <c r="B154" t="s">
        <v>96</v>
      </c>
      <c r="C154" t="s">
        <v>27</v>
      </c>
      <c r="D154">
        <v>0</v>
      </c>
    </row>
    <row r="155" spans="1:4">
      <c r="A155">
        <v>154</v>
      </c>
      <c r="B155" t="s">
        <v>96</v>
      </c>
      <c r="C155" t="s">
        <v>64</v>
      </c>
      <c r="D155">
        <v>0</v>
      </c>
    </row>
    <row r="156" spans="1:4">
      <c r="A156">
        <v>155</v>
      </c>
      <c r="B156" t="s">
        <v>96</v>
      </c>
      <c r="C156" t="s">
        <v>43</v>
      </c>
      <c r="D156">
        <v>0</v>
      </c>
    </row>
    <row r="157" spans="1:4">
      <c r="A157">
        <v>156</v>
      </c>
      <c r="B157" t="s">
        <v>96</v>
      </c>
      <c r="C157" t="s">
        <v>11</v>
      </c>
      <c r="D157">
        <v>0</v>
      </c>
    </row>
    <row r="158" spans="1:4">
      <c r="A158">
        <v>157</v>
      </c>
      <c r="B158" t="s">
        <v>96</v>
      </c>
      <c r="C158" t="s">
        <v>15</v>
      </c>
      <c r="D158">
        <v>0</v>
      </c>
    </row>
  </sheetData>
  <sortState xmlns:xlrd2="http://schemas.microsoft.com/office/spreadsheetml/2017/richdata2" ref="M3:M88">
    <sortCondition ref="M2:M88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0942-8D84-4285-8FD0-F766678B9E57}">
  <dimension ref="A1"/>
  <sheetViews>
    <sheetView workbookViewId="0">
      <selection activeCell="C2" sqref="C2"/>
    </sheetView>
  </sheetViews>
  <sheetFormatPr defaultRowHeight="17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8B7A-647D-4638-94B0-B2B8036B41CC}">
  <dimension ref="B2:C110"/>
  <sheetViews>
    <sheetView workbookViewId="0">
      <selection activeCell="B2" sqref="B2"/>
    </sheetView>
  </sheetViews>
  <sheetFormatPr defaultRowHeight="17"/>
  <cols>
    <col min="2" max="2" width="28.4140625" bestFit="1" customWidth="1"/>
    <col min="3" max="3" width="21.33203125" bestFit="1" customWidth="1"/>
  </cols>
  <sheetData>
    <row r="2" spans="2:3">
      <c r="B2" t="s">
        <v>72</v>
      </c>
      <c r="C2" t="s">
        <v>72</v>
      </c>
    </row>
    <row r="3" spans="2:3">
      <c r="B3" t="s">
        <v>92</v>
      </c>
      <c r="C3" t="s">
        <v>92</v>
      </c>
    </row>
    <row r="4" spans="2:3">
      <c r="B4" t="s">
        <v>62</v>
      </c>
      <c r="C4" t="s">
        <v>62</v>
      </c>
    </row>
    <row r="5" spans="2:3">
      <c r="B5" t="s">
        <v>113</v>
      </c>
      <c r="C5" t="s">
        <v>113</v>
      </c>
    </row>
    <row r="6" spans="2:3">
      <c r="B6" t="s">
        <v>55</v>
      </c>
      <c r="C6" t="s">
        <v>55</v>
      </c>
    </row>
    <row r="7" spans="2:3">
      <c r="B7" t="s">
        <v>29</v>
      </c>
      <c r="C7" t="s">
        <v>29</v>
      </c>
    </row>
    <row r="8" spans="2:3">
      <c r="B8" t="s">
        <v>103</v>
      </c>
      <c r="C8" t="s">
        <v>103</v>
      </c>
    </row>
    <row r="9" spans="2:3">
      <c r="B9" t="s">
        <v>48</v>
      </c>
      <c r="C9" t="s">
        <v>48</v>
      </c>
    </row>
    <row r="10" spans="2:3">
      <c r="B10" t="s">
        <v>56</v>
      </c>
      <c r="C10" t="s">
        <v>56</v>
      </c>
    </row>
    <row r="11" spans="2:3">
      <c r="B11" t="s">
        <v>58</v>
      </c>
      <c r="C11" t="s">
        <v>58</v>
      </c>
    </row>
    <row r="12" spans="2:3">
      <c r="B12" t="s">
        <v>8</v>
      </c>
      <c r="C12" t="s">
        <v>8</v>
      </c>
    </row>
    <row r="13" spans="2:3">
      <c r="B13" t="s">
        <v>20</v>
      </c>
      <c r="C13" t="s">
        <v>20</v>
      </c>
    </row>
    <row r="14" spans="2:3">
      <c r="B14" t="s">
        <v>78</v>
      </c>
      <c r="C14" t="s">
        <v>78</v>
      </c>
    </row>
    <row r="15" spans="2:3">
      <c r="B15" t="s">
        <v>61</v>
      </c>
      <c r="C15" t="s">
        <v>61</v>
      </c>
    </row>
    <row r="16" spans="2:3">
      <c r="B16" t="s">
        <v>81</v>
      </c>
      <c r="C16" t="s">
        <v>61</v>
      </c>
    </row>
    <row r="17" spans="2:3">
      <c r="B17" t="s">
        <v>111</v>
      </c>
      <c r="C17" t="s">
        <v>111</v>
      </c>
    </row>
    <row r="18" spans="2:3">
      <c r="B18" t="s">
        <v>86</v>
      </c>
      <c r="C18" t="s">
        <v>86</v>
      </c>
    </row>
    <row r="19" spans="2:3">
      <c r="B19" t="s">
        <v>15</v>
      </c>
      <c r="C19" t="s">
        <v>15</v>
      </c>
    </row>
    <row r="20" spans="2:3">
      <c r="B20" t="s">
        <v>63</v>
      </c>
      <c r="C20" t="s">
        <v>119</v>
      </c>
    </row>
    <row r="21" spans="2:3">
      <c r="B21" t="s">
        <v>45</v>
      </c>
      <c r="C21" t="s">
        <v>119</v>
      </c>
    </row>
    <row r="22" spans="2:3">
      <c r="B22" t="s">
        <v>106</v>
      </c>
      <c r="C22" t="s">
        <v>119</v>
      </c>
    </row>
    <row r="23" spans="2:3">
      <c r="B23" t="s">
        <v>102</v>
      </c>
      <c r="C23" t="s">
        <v>102</v>
      </c>
    </row>
    <row r="24" spans="2:3">
      <c r="B24" t="s">
        <v>115</v>
      </c>
      <c r="C24" t="s">
        <v>122</v>
      </c>
    </row>
    <row r="25" spans="2:3">
      <c r="B25" t="s">
        <v>108</v>
      </c>
      <c r="C25" t="s">
        <v>119</v>
      </c>
    </row>
    <row r="26" spans="2:3">
      <c r="B26" t="s">
        <v>24</v>
      </c>
      <c r="C26" t="s">
        <v>24</v>
      </c>
    </row>
    <row r="27" spans="2:3">
      <c r="B27" t="s">
        <v>118</v>
      </c>
      <c r="C27" t="s">
        <v>24</v>
      </c>
    </row>
    <row r="28" spans="2:3">
      <c r="B28" t="s">
        <v>82</v>
      </c>
      <c r="C28" t="s">
        <v>82</v>
      </c>
    </row>
    <row r="29" spans="2:3">
      <c r="B29" t="s">
        <v>47</v>
      </c>
      <c r="C29" t="s">
        <v>47</v>
      </c>
    </row>
    <row r="30" spans="2:3">
      <c r="B30" t="s">
        <v>9</v>
      </c>
      <c r="C30" t="s">
        <v>9</v>
      </c>
    </row>
    <row r="31" spans="2:3">
      <c r="B31" t="s">
        <v>75</v>
      </c>
      <c r="C31" t="s">
        <v>9</v>
      </c>
    </row>
    <row r="32" spans="2:3">
      <c r="B32" t="s">
        <v>40</v>
      </c>
      <c r="C32" t="s">
        <v>40</v>
      </c>
    </row>
    <row r="33" spans="2:3">
      <c r="B33" t="s">
        <v>93</v>
      </c>
      <c r="C33" t="s">
        <v>93</v>
      </c>
    </row>
    <row r="34" spans="2:3">
      <c r="B34" t="s">
        <v>66</v>
      </c>
      <c r="C34" t="s">
        <v>93</v>
      </c>
    </row>
    <row r="35" spans="2:3">
      <c r="B35" t="s">
        <v>117</v>
      </c>
      <c r="C35" t="s">
        <v>93</v>
      </c>
    </row>
    <row r="36" spans="2:3">
      <c r="B36" t="s">
        <v>101</v>
      </c>
      <c r="C36" t="s">
        <v>101</v>
      </c>
    </row>
    <row r="37" spans="2:3">
      <c r="B37" t="s">
        <v>57</v>
      </c>
      <c r="C37" t="s">
        <v>101</v>
      </c>
    </row>
    <row r="38" spans="2:3">
      <c r="B38" t="s">
        <v>100</v>
      </c>
      <c r="C38" t="s">
        <v>100</v>
      </c>
    </row>
    <row r="39" spans="2:3">
      <c r="B39" t="s">
        <v>79</v>
      </c>
      <c r="C39" t="s">
        <v>79</v>
      </c>
    </row>
    <row r="40" spans="2:3">
      <c r="B40" t="s">
        <v>16</v>
      </c>
      <c r="C40" t="s">
        <v>16</v>
      </c>
    </row>
    <row r="41" spans="2:3">
      <c r="B41" t="s">
        <v>91</v>
      </c>
      <c r="C41" t="s">
        <v>91</v>
      </c>
    </row>
    <row r="42" spans="2:3">
      <c r="B42" t="s">
        <v>73</v>
      </c>
      <c r="C42" t="s">
        <v>73</v>
      </c>
    </row>
    <row r="43" spans="2:3">
      <c r="B43" t="s">
        <v>21</v>
      </c>
      <c r="C43" t="s">
        <v>21</v>
      </c>
    </row>
    <row r="44" spans="2:3">
      <c r="B44" t="s">
        <v>69</v>
      </c>
      <c r="C44" t="s">
        <v>69</v>
      </c>
    </row>
    <row r="45" spans="2:3">
      <c r="B45" t="s">
        <v>87</v>
      </c>
      <c r="C45" t="s">
        <v>87</v>
      </c>
    </row>
    <row r="46" spans="2:3">
      <c r="B46" t="s">
        <v>49</v>
      </c>
      <c r="C46" t="s">
        <v>49</v>
      </c>
    </row>
    <row r="47" spans="2:3">
      <c r="B47" t="s">
        <v>43</v>
      </c>
      <c r="C47" t="s">
        <v>43</v>
      </c>
    </row>
    <row r="48" spans="2:3">
      <c r="B48" t="s">
        <v>26</v>
      </c>
      <c r="C48" t="s">
        <v>26</v>
      </c>
    </row>
    <row r="49" spans="2:3">
      <c r="B49" t="s">
        <v>114</v>
      </c>
      <c r="C49" t="s">
        <v>26</v>
      </c>
    </row>
    <row r="50" spans="2:3">
      <c r="B50" t="s">
        <v>27</v>
      </c>
      <c r="C50" t="s">
        <v>27</v>
      </c>
    </row>
    <row r="51" spans="2:3">
      <c r="B51" t="s">
        <v>33</v>
      </c>
      <c r="C51" t="s">
        <v>27</v>
      </c>
    </row>
    <row r="52" spans="2:3">
      <c r="B52" t="s">
        <v>70</v>
      </c>
      <c r="C52" t="s">
        <v>70</v>
      </c>
    </row>
    <row r="53" spans="2:3">
      <c r="B53" t="s">
        <v>46</v>
      </c>
      <c r="C53" t="s">
        <v>46</v>
      </c>
    </row>
    <row r="54" spans="2:3">
      <c r="B54" t="s">
        <v>32</v>
      </c>
      <c r="C54" t="s">
        <v>32</v>
      </c>
    </row>
    <row r="55" spans="2:3">
      <c r="B55" t="s">
        <v>19</v>
      </c>
      <c r="C55" t="s">
        <v>19</v>
      </c>
    </row>
    <row r="56" spans="2:3">
      <c r="B56" t="s">
        <v>104</v>
      </c>
      <c r="C56" t="s">
        <v>19</v>
      </c>
    </row>
    <row r="57" spans="2:3">
      <c r="B57" t="s">
        <v>107</v>
      </c>
      <c r="C57" t="s">
        <v>19</v>
      </c>
    </row>
    <row r="58" spans="2:3">
      <c r="B58" t="s">
        <v>35</v>
      </c>
      <c r="C58" t="s">
        <v>19</v>
      </c>
    </row>
    <row r="59" spans="2:3">
      <c r="B59" t="s">
        <v>10</v>
      </c>
      <c r="C59" t="s">
        <v>10</v>
      </c>
    </row>
    <row r="60" spans="2:3">
      <c r="B60" t="s">
        <v>68</v>
      </c>
      <c r="C60" t="s">
        <v>68</v>
      </c>
    </row>
    <row r="61" spans="2:3">
      <c r="B61" t="s">
        <v>51</v>
      </c>
      <c r="C61" t="s">
        <v>68</v>
      </c>
    </row>
    <row r="62" spans="2:3">
      <c r="B62" t="s">
        <v>80</v>
      </c>
      <c r="C62" t="s">
        <v>80</v>
      </c>
    </row>
    <row r="63" spans="2:3">
      <c r="B63" t="s">
        <v>74</v>
      </c>
      <c r="C63" t="s">
        <v>120</v>
      </c>
    </row>
    <row r="64" spans="2:3">
      <c r="B64" t="s">
        <v>64</v>
      </c>
      <c r="C64" t="s">
        <v>64</v>
      </c>
    </row>
    <row r="65" spans="2:3">
      <c r="B65" t="s">
        <v>88</v>
      </c>
      <c r="C65" t="s">
        <v>88</v>
      </c>
    </row>
    <row r="66" spans="2:3">
      <c r="B66" t="s">
        <v>41</v>
      </c>
      <c r="C66" t="s">
        <v>41</v>
      </c>
    </row>
    <row r="67" spans="2:3">
      <c r="B67" t="s">
        <v>6</v>
      </c>
      <c r="C67" t="s">
        <v>6</v>
      </c>
    </row>
    <row r="68" spans="2:3">
      <c r="B68" t="s">
        <v>34</v>
      </c>
      <c r="C68" t="s">
        <v>34</v>
      </c>
    </row>
    <row r="69" spans="2:3">
      <c r="B69" t="s">
        <v>77</v>
      </c>
      <c r="C69" t="s">
        <v>77</v>
      </c>
    </row>
    <row r="70" spans="2:3">
      <c r="B70" t="s">
        <v>83</v>
      </c>
      <c r="C70" t="s">
        <v>83</v>
      </c>
    </row>
    <row r="71" spans="2:3">
      <c r="B71" t="s">
        <v>23</v>
      </c>
      <c r="C71" t="s">
        <v>23</v>
      </c>
    </row>
    <row r="72" spans="2:3">
      <c r="B72" t="s">
        <v>22</v>
      </c>
      <c r="C72" t="s">
        <v>22</v>
      </c>
    </row>
    <row r="73" spans="2:3">
      <c r="B73" t="s">
        <v>25</v>
      </c>
      <c r="C73" t="s">
        <v>25</v>
      </c>
    </row>
    <row r="74" spans="2:3">
      <c r="B74" t="s">
        <v>60</v>
      </c>
      <c r="C74" t="s">
        <v>60</v>
      </c>
    </row>
    <row r="75" spans="2:3">
      <c r="B75" t="s">
        <v>12</v>
      </c>
      <c r="C75" t="s">
        <v>12</v>
      </c>
    </row>
    <row r="76" spans="2:3">
      <c r="B76" t="s">
        <v>53</v>
      </c>
      <c r="C76" t="s">
        <v>53</v>
      </c>
    </row>
    <row r="77" spans="2:3">
      <c r="B77" t="s">
        <v>52</v>
      </c>
      <c r="C77" t="s">
        <v>52</v>
      </c>
    </row>
    <row r="78" spans="2:3">
      <c r="B78" t="s">
        <v>90</v>
      </c>
      <c r="C78" t="s">
        <v>90</v>
      </c>
    </row>
    <row r="79" spans="2:3">
      <c r="B79" t="s">
        <v>109</v>
      </c>
      <c r="C79" t="s">
        <v>119</v>
      </c>
    </row>
    <row r="80" spans="2:3">
      <c r="B80" t="s">
        <v>54</v>
      </c>
      <c r="C80" t="s">
        <v>54</v>
      </c>
    </row>
    <row r="81" spans="2:3">
      <c r="B81" t="s">
        <v>89</v>
      </c>
      <c r="C81" t="s">
        <v>89</v>
      </c>
    </row>
    <row r="82" spans="2:3">
      <c r="B82" t="s">
        <v>116</v>
      </c>
      <c r="C82" t="s">
        <v>116</v>
      </c>
    </row>
    <row r="83" spans="2:3">
      <c r="B83" t="s">
        <v>76</v>
      </c>
      <c r="C83" t="s">
        <v>76</v>
      </c>
    </row>
    <row r="84" spans="2:3">
      <c r="B84" t="s">
        <v>65</v>
      </c>
      <c r="C84" t="s">
        <v>121</v>
      </c>
    </row>
    <row r="85" spans="2:3">
      <c r="B85" t="s">
        <v>36</v>
      </c>
      <c r="C85" t="s">
        <v>36</v>
      </c>
    </row>
    <row r="86" spans="2:3">
      <c r="B86" t="s">
        <v>14</v>
      </c>
      <c r="C86" t="s">
        <v>14</v>
      </c>
    </row>
    <row r="87" spans="2:3">
      <c r="B87" t="s">
        <v>13</v>
      </c>
      <c r="C87" t="s">
        <v>13</v>
      </c>
    </row>
    <row r="88" spans="2:3">
      <c r="B88" t="s">
        <v>31</v>
      </c>
      <c r="C88" t="s">
        <v>31</v>
      </c>
    </row>
    <row r="89" spans="2:3">
      <c r="B89" t="s">
        <v>28</v>
      </c>
      <c r="C89" t="s">
        <v>28</v>
      </c>
    </row>
    <row r="90" spans="2:3">
      <c r="B90" t="s">
        <v>18</v>
      </c>
      <c r="C90" t="s">
        <v>28</v>
      </c>
    </row>
    <row r="91" spans="2:3">
      <c r="B91" t="s">
        <v>59</v>
      </c>
      <c r="C91" t="s">
        <v>59</v>
      </c>
    </row>
    <row r="92" spans="2:3">
      <c r="B92" t="s">
        <v>37</v>
      </c>
      <c r="C92" t="s">
        <v>37</v>
      </c>
    </row>
    <row r="93" spans="2:3">
      <c r="B93" t="s">
        <v>67</v>
      </c>
      <c r="C93" t="s">
        <v>67</v>
      </c>
    </row>
    <row r="94" spans="2:3">
      <c r="B94" t="s">
        <v>94</v>
      </c>
      <c r="C94" t="s">
        <v>39</v>
      </c>
    </row>
    <row r="95" spans="2:3">
      <c r="B95" t="s">
        <v>39</v>
      </c>
      <c r="C95" t="s">
        <v>39</v>
      </c>
    </row>
    <row r="96" spans="2:3">
      <c r="B96" t="s">
        <v>95</v>
      </c>
      <c r="C96" t="s">
        <v>39</v>
      </c>
    </row>
    <row r="97" spans="2:3">
      <c r="B97" t="s">
        <v>85</v>
      </c>
      <c r="C97" t="s">
        <v>85</v>
      </c>
    </row>
    <row r="98" spans="2:3">
      <c r="B98" t="s">
        <v>30</v>
      </c>
      <c r="C98" t="s">
        <v>30</v>
      </c>
    </row>
    <row r="99" spans="2:3">
      <c r="B99" t="s">
        <v>42</v>
      </c>
      <c r="C99" t="s">
        <v>42</v>
      </c>
    </row>
    <row r="100" spans="2:3">
      <c r="B100" t="s">
        <v>112</v>
      </c>
      <c r="C100" t="s">
        <v>112</v>
      </c>
    </row>
    <row r="101" spans="2:3">
      <c r="B101" t="s">
        <v>71</v>
      </c>
      <c r="C101" t="s">
        <v>71</v>
      </c>
    </row>
    <row r="102" spans="2:3">
      <c r="B102" t="s">
        <v>17</v>
      </c>
      <c r="C102" t="s">
        <v>17</v>
      </c>
    </row>
    <row r="103" spans="2:3">
      <c r="B103" t="s">
        <v>44</v>
      </c>
      <c r="C103" t="s">
        <v>17</v>
      </c>
    </row>
    <row r="104" spans="2:3">
      <c r="B104" t="s">
        <v>7</v>
      </c>
      <c r="C104" t="s">
        <v>17</v>
      </c>
    </row>
    <row r="105" spans="2:3">
      <c r="B105" t="s">
        <v>50</v>
      </c>
      <c r="C105" t="s">
        <v>50</v>
      </c>
    </row>
    <row r="106" spans="2:3">
      <c r="B106" t="s">
        <v>84</v>
      </c>
      <c r="C106" t="s">
        <v>84</v>
      </c>
    </row>
    <row r="107" spans="2:3">
      <c r="B107" t="s">
        <v>11</v>
      </c>
      <c r="C107" t="s">
        <v>11</v>
      </c>
    </row>
    <row r="108" spans="2:3">
      <c r="B108" t="s">
        <v>38</v>
      </c>
      <c r="C108" t="s">
        <v>38</v>
      </c>
    </row>
    <row r="109" spans="2:3">
      <c r="B109" t="s">
        <v>110</v>
      </c>
      <c r="C109" t="s">
        <v>11</v>
      </c>
    </row>
    <row r="110" spans="2:3">
      <c r="B110" t="s">
        <v>96</v>
      </c>
      <c r="C110" t="s">
        <v>96</v>
      </c>
    </row>
  </sheetData>
  <sortState xmlns:xlrd2="http://schemas.microsoft.com/office/spreadsheetml/2017/richdata2" ref="B2:C110">
    <sortCondition ref="B97:B110"/>
  </sortState>
  <phoneticPr fontId="2" type="noConversion"/>
  <conditionalFormatting sqref="B2:B115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Raw Data</vt:lpstr>
      <vt:lpstr>파트별 아이템별 차트</vt:lpstr>
      <vt:lpstr>아이템별차트</vt:lpstr>
      <vt:lpstr>BACK DATA</vt:lpstr>
      <vt:lpstr>Sheet7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EGTools</cp:lastModifiedBy>
  <dcterms:created xsi:type="dcterms:W3CDTF">2024-01-18T02:43:54Z</dcterms:created>
  <dcterms:modified xsi:type="dcterms:W3CDTF">2024-01-18T09:25:12Z</dcterms:modified>
</cp:coreProperties>
</file>