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JKIM\Desktop\"/>
    </mc:Choice>
  </mc:AlternateContent>
  <bookViews>
    <workbookView xWindow="0" yWindow="0" windowWidth="28800" windowHeight="10740"/>
  </bookViews>
  <sheets>
    <sheet name="예제" sheetId="2" r:id="rId1"/>
    <sheet name="요청사항1" sheetId="1" r:id="rId2"/>
    <sheet name="요청사항2" sheetId="3" r:id="rId3"/>
  </sheets>
  <calcPr calcId="152511"/>
  <pivotCaches>
    <pivotCache cacheId="3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7" i="1"/>
  <c r="G11" i="1"/>
  <c r="G10" i="1"/>
  <c r="G9" i="1"/>
  <c r="G6" i="1"/>
  <c r="G5" i="1"/>
  <c r="G4" i="1"/>
  <c r="G2" i="1"/>
</calcChain>
</file>

<file path=xl/sharedStrings.xml><?xml version="1.0" encoding="utf-8"?>
<sst xmlns="http://schemas.openxmlformats.org/spreadsheetml/2006/main" count="88" uniqueCount="46">
  <si>
    <t>카드수불내역</t>
    <phoneticPr fontId="3" type="noConversion"/>
  </si>
  <si>
    <t>NO</t>
    <phoneticPr fontId="3" type="noConversion"/>
  </si>
  <si>
    <t>카드번호</t>
    <phoneticPr fontId="3" type="noConversion"/>
  </si>
  <si>
    <t>사용자</t>
    <phoneticPr fontId="3" type="noConversion"/>
  </si>
  <si>
    <t>적요</t>
    <phoneticPr fontId="3" type="noConversion"/>
  </si>
  <si>
    <t>불출일</t>
    <phoneticPr fontId="3" type="noConversion"/>
  </si>
  <si>
    <t>반납일</t>
    <phoneticPr fontId="3" type="noConversion"/>
  </si>
  <si>
    <t>보관</t>
    <phoneticPr fontId="3" type="noConversion"/>
  </si>
  <si>
    <t>7937</t>
    <phoneticPr fontId="3" type="noConversion"/>
  </si>
  <si>
    <t>셀레프테오 출장</t>
    <phoneticPr fontId="3" type="noConversion"/>
  </si>
  <si>
    <t>9345</t>
    <phoneticPr fontId="3" type="noConversion"/>
  </si>
  <si>
    <t>평택/현대모비스</t>
    <phoneticPr fontId="3" type="noConversion"/>
  </si>
  <si>
    <t>9543</t>
    <phoneticPr fontId="3" type="noConversion"/>
  </si>
  <si>
    <t>평택/현대모비스</t>
    <phoneticPr fontId="3" type="noConversion"/>
  </si>
  <si>
    <t>7853</t>
    <phoneticPr fontId="3" type="noConversion"/>
  </si>
  <si>
    <t>김해/제일엠앤에스</t>
    <phoneticPr fontId="3" type="noConversion"/>
  </si>
  <si>
    <t>6131</t>
    <phoneticPr fontId="3" type="noConversion"/>
  </si>
  <si>
    <t>스톡홀름 출장</t>
    <phoneticPr fontId="3" type="noConversion"/>
  </si>
  <si>
    <t>7536</t>
    <phoneticPr fontId="3" type="noConversion"/>
  </si>
  <si>
    <t>미국/아틀란타 출장</t>
    <phoneticPr fontId="3" type="noConversion"/>
  </si>
  <si>
    <t>AAA</t>
    <phoneticPr fontId="3" type="noConversion"/>
  </si>
  <si>
    <t>BBB</t>
    <phoneticPr fontId="3" type="noConversion"/>
  </si>
  <si>
    <t>CCC</t>
    <phoneticPr fontId="3" type="noConversion"/>
  </si>
  <si>
    <t>DDD</t>
    <phoneticPr fontId="3" type="noConversion"/>
  </si>
  <si>
    <t>EEE</t>
    <phoneticPr fontId="3" type="noConversion"/>
  </si>
  <si>
    <t>FFF</t>
    <phoneticPr fontId="3" type="noConversion"/>
  </si>
  <si>
    <t>GGG</t>
    <phoneticPr fontId="3" type="noConversion"/>
  </si>
  <si>
    <t>HHH</t>
    <phoneticPr fontId="3" type="noConversion"/>
  </si>
  <si>
    <t>보관</t>
  </si>
  <si>
    <t>사용자</t>
  </si>
  <si>
    <t>AAA</t>
  </si>
  <si>
    <t>BBB</t>
  </si>
  <si>
    <t>GGG</t>
  </si>
  <si>
    <t>HHH</t>
  </si>
  <si>
    <t>총합계</t>
  </si>
  <si>
    <t>카드번호</t>
  </si>
  <si>
    <t>6131</t>
  </si>
  <si>
    <t>7536</t>
  </si>
  <si>
    <t>7853</t>
  </si>
  <si>
    <t>7937</t>
  </si>
  <si>
    <t>9345</t>
  </si>
  <si>
    <t>9543</t>
  </si>
  <si>
    <t>불출일</t>
  </si>
  <si>
    <t>반납일</t>
  </si>
  <si>
    <t>(비어 있음)</t>
  </si>
  <si>
    <t>불출중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</si>
</sst>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>
      <alignment vertical="center"/>
    </xf>
    <xf numFmtId="49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left" vertical="center"/>
    </xf>
    <xf numFmtId="0" fontId="0" fillId="0" borderId="0" xfId="0" pivotButton="1">
      <alignment vertical="center"/>
    </xf>
    <xf numFmtId="14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20"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돋움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돋움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JKIM" refreshedDate="45281.628408101853" createdVersion="5" refreshedVersion="5" minRefreshableVersion="3" recordCount="8">
  <cacheSource type="worksheet">
    <worksheetSource name="표1"/>
  </cacheSource>
  <cacheFields count="7">
    <cacheField name="NO" numFmtId="0">
      <sharedItems containsSemiMixedTypes="0" containsString="0" containsNumber="1" containsInteger="1" minValue="1" maxValue="6"/>
    </cacheField>
    <cacheField name="카드번호" numFmtId="49">
      <sharedItems count="6">
        <s v="7937"/>
        <s v="9345"/>
        <s v="9543"/>
        <s v="7853"/>
        <s v="6131"/>
        <s v="7536"/>
      </sharedItems>
    </cacheField>
    <cacheField name="사용자" numFmtId="14">
      <sharedItems count="8">
        <s v="AAA"/>
        <s v="BBB"/>
        <s v="CCC"/>
        <s v="DDD"/>
        <s v="EEE"/>
        <s v="FFF"/>
        <s v="GGG"/>
        <s v="HHH"/>
      </sharedItems>
    </cacheField>
    <cacheField name="적요" numFmtId="41">
      <sharedItems/>
    </cacheField>
    <cacheField name="불출일" numFmtId="14">
      <sharedItems containsSemiMixedTypes="0" containsNonDate="0" containsDate="1" containsString="0" minDate="2023-01-01T00:00:00" maxDate="2023-11-18T00:00:00" count="8">
        <d v="2023-01-01T00:00:00"/>
        <d v="2023-06-02T00:00:00"/>
        <d v="2023-07-18T00:00:00"/>
        <d v="2023-10-29T00:00:00"/>
        <d v="2023-07-25T00:00:00"/>
        <d v="2023-11-17T00:00:00"/>
        <d v="2023-07-26T00:00:00"/>
        <d v="2023-08-10T00:00:00"/>
      </sharedItems>
    </cacheField>
    <cacheField name="반납일" numFmtId="14">
      <sharedItems containsNonDate="0" containsDate="1" containsString="0" containsBlank="1" minDate="2023-10-27T00:00:00" maxDate="2023-11-26T00:00:00" count="5">
        <m/>
        <d v="2023-10-27T00:00:00"/>
        <d v="2023-11-01T00:00:00"/>
        <d v="2023-11-16T00:00:00"/>
        <d v="2023-11-25T00:00:00"/>
      </sharedItems>
    </cacheField>
    <cacheField name="보관" numFmtId="14">
      <sharedItems count="2">
        <s v="불출중"/>
        <s v="보관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n v="1"/>
    <x v="0"/>
    <x v="0"/>
    <s v="셀레프테오 출장"/>
    <x v="0"/>
    <x v="0"/>
    <x v="0"/>
  </r>
  <r>
    <n v="2"/>
    <x v="1"/>
    <x v="1"/>
    <s v="평택/현대모비스"/>
    <x v="1"/>
    <x v="0"/>
    <x v="0"/>
  </r>
  <r>
    <n v="3"/>
    <x v="2"/>
    <x v="2"/>
    <s v="평택/현대모비스"/>
    <x v="2"/>
    <x v="1"/>
    <x v="1"/>
  </r>
  <r>
    <n v="3"/>
    <x v="2"/>
    <x v="3"/>
    <s v="평택/현대모비스"/>
    <x v="3"/>
    <x v="2"/>
    <x v="1"/>
  </r>
  <r>
    <n v="4"/>
    <x v="3"/>
    <x v="4"/>
    <s v="김해/제일엠앤에스"/>
    <x v="4"/>
    <x v="3"/>
    <x v="1"/>
  </r>
  <r>
    <n v="4"/>
    <x v="3"/>
    <x v="5"/>
    <s v="김해/제일엠앤에스"/>
    <x v="5"/>
    <x v="4"/>
    <x v="1"/>
  </r>
  <r>
    <n v="5"/>
    <x v="4"/>
    <x v="6"/>
    <s v="스톡홀름 출장"/>
    <x v="6"/>
    <x v="0"/>
    <x v="0"/>
  </r>
  <r>
    <n v="6"/>
    <x v="5"/>
    <x v="7"/>
    <s v="미국/아틀란타 출장"/>
    <x v="7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3" cacheId="36" applyNumberFormats="0" applyBorderFormats="0" applyFontFormats="0" applyPatternFormats="0" applyAlignmentFormats="0" applyWidthHeightFormats="1" dataCaption="값" updatedVersion="5" minRefreshableVersion="3" itemPrintTitles="1" createdVersion="5" indent="0" compact="0" compactData="0" gridDropZones="1">
  <location ref="M3:V9" firstHeaderRow="2" firstDataRow="2" firstDataCol="4" rowPageCount="1" colPageCount="1"/>
  <pivotFields count="7">
    <pivotField compact="0" outline="0" showAll="0" defaultSubtotal="0"/>
    <pivotField axis="axisRow" compact="0" outline="0" showAll="0" defaultSubtotal="0">
      <items count="6">
        <item x="4"/>
        <item x="5"/>
        <item x="3"/>
        <item x="0"/>
        <item x="1"/>
        <item x="2"/>
      </items>
    </pivotField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compact="0" outline="0" showAll="0" defaultSubtotal="0"/>
    <pivotField axis="axisRow" compact="0" numFmtId="14" outline="0" showAll="0" defaultSubtotal="0">
      <items count="8">
        <item x="0"/>
        <item x="1"/>
        <item x="2"/>
        <item x="4"/>
        <item x="6"/>
        <item x="7"/>
        <item x="3"/>
        <item x="5"/>
      </items>
    </pivotField>
    <pivotField axis="axisRow" compact="0" outline="0" showAll="0" defaultSubtotal="0">
      <items count="5">
        <item x="1"/>
        <item x="2"/>
        <item x="3"/>
        <item x="4"/>
        <item x="0"/>
      </items>
    </pivotField>
    <pivotField axis="axisPage" compact="0" outline="0" showAll="0" defaultSubtotal="0">
      <items count="2">
        <item x="1"/>
        <item x="0"/>
      </items>
    </pivotField>
  </pivotFields>
  <rowFields count="4">
    <field x="1"/>
    <field x="2"/>
    <field x="4"/>
    <field x="5"/>
  </rowFields>
  <rowItems count="5">
    <i>
      <x/>
      <x v="6"/>
      <x v="4"/>
      <x v="4"/>
    </i>
    <i>
      <x v="1"/>
      <x v="7"/>
      <x v="5"/>
      <x v="4"/>
    </i>
    <i>
      <x v="3"/>
      <x/>
      <x/>
      <x v="4"/>
    </i>
    <i>
      <x v="4"/>
      <x v="1"/>
      <x v="1"/>
      <x v="4"/>
    </i>
    <i t="grand">
      <x/>
    </i>
  </rowItems>
  <colItems count="1">
    <i/>
  </colItems>
  <pageFields count="1">
    <pageField fld="6" item="1" hier="-1"/>
  </pageField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피벗 테이블2" cacheId="36" applyNumberFormats="0" applyBorderFormats="0" applyFontFormats="0" applyPatternFormats="0" applyAlignmentFormats="0" applyWidthHeightFormats="1" dataCaption="값" updatedVersion="5" minRefreshableVersion="3" itemPrintTitles="1" createdVersion="5" indent="0" compact="0" compactData="0" gridDropZones="1">
  <location ref="A3:G7" firstHeaderRow="2" firstDataRow="2" firstDataCol="1" rowPageCount="1" colPageCount="1"/>
  <pivotFields count="7">
    <pivotField compact="0" outline="0" showAll="0" defaultSubtotal="0"/>
    <pivotField axis="axisRow" compact="0" outline="0" showAll="0" defaultSubtotal="0">
      <items count="6">
        <item x="4"/>
        <item x="5"/>
        <item x="3"/>
        <item x="0"/>
        <item x="1"/>
        <item x="2"/>
      </items>
    </pivotField>
    <pivotField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compact="0" outline="0" showAll="0" defaultSubtotal="0"/>
    <pivotField compact="0" numFmtId="14" outline="0" showAll="0" defaultSubtotal="0">
      <items count="8">
        <item x="0"/>
        <item x="1"/>
        <item x="2"/>
        <item x="4"/>
        <item x="6"/>
        <item x="7"/>
        <item x="3"/>
        <item x="5"/>
      </items>
    </pivotField>
    <pivotField compact="0" outline="0" showAll="0" defaultSubtotal="0">
      <items count="5">
        <item x="1"/>
        <item x="2"/>
        <item x="3"/>
        <item x="4"/>
        <item x="0"/>
      </items>
    </pivotField>
    <pivotField axis="axisPage" compact="0" outline="0" showAll="0" defaultSubtotal="0">
      <items count="2">
        <item x="1"/>
        <item x="0"/>
      </items>
    </pivotField>
  </pivotFields>
  <rowFields count="1">
    <field x="1"/>
  </rowFields>
  <rowItems count="3">
    <i>
      <x v="2"/>
    </i>
    <i>
      <x v="5"/>
    </i>
    <i t="grand">
      <x/>
    </i>
  </rowItems>
  <colItems count="1">
    <i/>
  </colItems>
  <pageFields count="1">
    <pageField fld="6" item="0" hier="-1"/>
  </page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표1_3" displayName="표1_3" ref="A3:F11" totalsRowShown="0" headerRowDxfId="10" dataDxfId="9">
  <autoFilter ref="A3:F11"/>
  <tableColumns count="6">
    <tableColumn id="1" name="NO" dataDxfId="8"/>
    <tableColumn id="2" name="카드번호" dataDxfId="7"/>
    <tableColumn id="3" name="사용자" dataDxfId="6"/>
    <tableColumn id="4" name="적요" dataDxfId="5" dataCellStyle="쉼표 [0]"/>
    <tableColumn id="5" name="불출일" dataDxfId="4"/>
    <tableColumn id="6" name="반납일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표1" displayName="표1" ref="A3:G11" totalsRowShown="0" headerRowDxfId="19" dataDxfId="18">
  <autoFilter ref="A3:G11"/>
  <tableColumns count="7">
    <tableColumn id="1" name="NO" dataDxfId="17"/>
    <tableColumn id="2" name="카드번호" dataDxfId="16"/>
    <tableColumn id="3" name="사용자" dataDxfId="15"/>
    <tableColumn id="4" name="적요" dataDxfId="14" dataCellStyle="쉼표 [0]"/>
    <tableColumn id="5" name="불출일" dataDxfId="13"/>
    <tableColumn id="6" name="반납일" dataDxfId="12"/>
    <tableColumn id="7" name="보관" dataDxfId="11">
      <calculatedColumnFormula>IF(F4&gt;0,"보관","불출중")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17" sqref="E17"/>
    </sheetView>
  </sheetViews>
  <sheetFormatPr defaultRowHeight="24" customHeight="1" x14ac:dyDescent="0.3"/>
  <cols>
    <col min="1" max="1" width="4.75" customWidth="1"/>
    <col min="2" max="2" width="10.75" customWidth="1"/>
    <col min="3" max="3" width="12.75" customWidth="1"/>
    <col min="4" max="4" width="26.875" customWidth="1"/>
    <col min="5" max="6" width="18" customWidth="1"/>
  </cols>
  <sheetData>
    <row r="2" spans="1:6" ht="24" customHeight="1" x14ac:dyDescent="0.3">
      <c r="A2" s="1" t="s">
        <v>0</v>
      </c>
      <c r="B2" s="2"/>
      <c r="C2" s="2"/>
      <c r="D2" s="3"/>
      <c r="E2" s="2"/>
      <c r="F2" s="4"/>
    </row>
    <row r="3" spans="1:6" ht="24" customHeight="1" x14ac:dyDescent="0.3">
      <c r="A3" s="6" t="s">
        <v>1</v>
      </c>
      <c r="B3" s="6" t="s">
        <v>2</v>
      </c>
      <c r="C3" s="6" t="s">
        <v>3</v>
      </c>
      <c r="D3" s="7" t="s">
        <v>4</v>
      </c>
      <c r="E3" s="6" t="s">
        <v>5</v>
      </c>
      <c r="F3" s="6" t="s">
        <v>6</v>
      </c>
    </row>
    <row r="4" spans="1:6" ht="24" customHeight="1" x14ac:dyDescent="0.3">
      <c r="A4" s="8">
        <v>1</v>
      </c>
      <c r="B4" s="9" t="s">
        <v>8</v>
      </c>
      <c r="C4" s="10" t="s">
        <v>20</v>
      </c>
      <c r="D4" s="11" t="s">
        <v>9</v>
      </c>
      <c r="E4" s="10">
        <v>44927</v>
      </c>
      <c r="F4" s="10"/>
    </row>
    <row r="5" spans="1:6" ht="24" customHeight="1" x14ac:dyDescent="0.3">
      <c r="A5" s="8">
        <v>2</v>
      </c>
      <c r="B5" s="9" t="s">
        <v>10</v>
      </c>
      <c r="C5" s="10" t="s">
        <v>21</v>
      </c>
      <c r="D5" s="11" t="s">
        <v>11</v>
      </c>
      <c r="E5" s="10">
        <v>45079</v>
      </c>
      <c r="F5" s="10"/>
    </row>
    <row r="6" spans="1:6" ht="24" customHeight="1" x14ac:dyDescent="0.3">
      <c r="A6" s="8">
        <v>3</v>
      </c>
      <c r="B6" s="9" t="s">
        <v>12</v>
      </c>
      <c r="C6" s="10" t="s">
        <v>22</v>
      </c>
      <c r="D6" s="11" t="s">
        <v>11</v>
      </c>
      <c r="E6" s="10">
        <v>45125</v>
      </c>
      <c r="F6" s="10">
        <v>45226</v>
      </c>
    </row>
    <row r="7" spans="1:6" ht="24" customHeight="1" x14ac:dyDescent="0.3">
      <c r="A7" s="8">
        <v>3</v>
      </c>
      <c r="B7" s="9" t="s">
        <v>12</v>
      </c>
      <c r="C7" s="10" t="s">
        <v>23</v>
      </c>
      <c r="D7" s="11" t="s">
        <v>11</v>
      </c>
      <c r="E7" s="10">
        <v>45228</v>
      </c>
      <c r="F7" s="10">
        <v>45231</v>
      </c>
    </row>
    <row r="8" spans="1:6" ht="24" customHeight="1" x14ac:dyDescent="0.3">
      <c r="A8" s="8">
        <v>4</v>
      </c>
      <c r="B8" s="9" t="s">
        <v>14</v>
      </c>
      <c r="C8" s="10" t="s">
        <v>24</v>
      </c>
      <c r="D8" s="11" t="s">
        <v>15</v>
      </c>
      <c r="E8" s="10">
        <v>45132</v>
      </c>
      <c r="F8" s="10">
        <v>45246</v>
      </c>
    </row>
    <row r="9" spans="1:6" ht="24" customHeight="1" x14ac:dyDescent="0.3">
      <c r="A9" s="8">
        <v>4</v>
      </c>
      <c r="B9" s="9" t="s">
        <v>14</v>
      </c>
      <c r="C9" s="10" t="s">
        <v>25</v>
      </c>
      <c r="D9" s="11" t="s">
        <v>15</v>
      </c>
      <c r="E9" s="10">
        <v>45247</v>
      </c>
      <c r="F9" s="10">
        <v>45255</v>
      </c>
    </row>
    <row r="10" spans="1:6" ht="24" customHeight="1" x14ac:dyDescent="0.3">
      <c r="A10" s="8">
        <v>5</v>
      </c>
      <c r="B10" s="9" t="s">
        <v>16</v>
      </c>
      <c r="C10" s="10" t="s">
        <v>26</v>
      </c>
      <c r="D10" s="11" t="s">
        <v>17</v>
      </c>
      <c r="E10" s="10">
        <v>45133</v>
      </c>
      <c r="F10" s="10"/>
    </row>
    <row r="11" spans="1:6" ht="24" customHeight="1" x14ac:dyDescent="0.3">
      <c r="A11" s="8">
        <v>6</v>
      </c>
      <c r="B11" s="9" t="s">
        <v>18</v>
      </c>
      <c r="C11" s="10" t="s">
        <v>27</v>
      </c>
      <c r="D11" s="11" t="s">
        <v>19</v>
      </c>
      <c r="E11" s="10">
        <v>45148</v>
      </c>
      <c r="F11" s="10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0" sqref="C20:D20"/>
    </sheetView>
  </sheetViews>
  <sheetFormatPr defaultRowHeight="24" customHeight="1" x14ac:dyDescent="0.3"/>
  <cols>
    <col min="1" max="1" width="4.75" customWidth="1"/>
    <col min="2" max="2" width="10.75" customWidth="1"/>
    <col min="3" max="3" width="12.75" customWidth="1"/>
    <col min="4" max="4" width="26.875" customWidth="1"/>
    <col min="5" max="6" width="18" customWidth="1"/>
    <col min="7" max="7" width="13.25" customWidth="1"/>
  </cols>
  <sheetData>
    <row r="2" spans="1:7" ht="24" customHeight="1" x14ac:dyDescent="0.3">
      <c r="A2" s="1" t="s">
        <v>0</v>
      </c>
      <c r="B2" s="2"/>
      <c r="C2" s="2"/>
      <c r="D2" s="3"/>
      <c r="E2" s="2"/>
      <c r="F2" s="4"/>
      <c r="G2" s="5">
        <f ca="1">TODAY()</f>
        <v>45281</v>
      </c>
    </row>
    <row r="3" spans="1:7" ht="24" customHeight="1" x14ac:dyDescent="0.3">
      <c r="A3" s="6" t="s">
        <v>1</v>
      </c>
      <c r="B3" s="6" t="s">
        <v>2</v>
      </c>
      <c r="C3" s="6" t="s">
        <v>3</v>
      </c>
      <c r="D3" s="7" t="s">
        <v>4</v>
      </c>
      <c r="E3" s="6" t="s">
        <v>5</v>
      </c>
      <c r="F3" s="6" t="s">
        <v>6</v>
      </c>
      <c r="G3" s="6" t="s">
        <v>7</v>
      </c>
    </row>
    <row r="4" spans="1:7" ht="24" customHeight="1" x14ac:dyDescent="0.3">
      <c r="A4" s="8">
        <v>1</v>
      </c>
      <c r="B4" s="9" t="s">
        <v>8</v>
      </c>
      <c r="C4" s="10" t="s">
        <v>20</v>
      </c>
      <c r="D4" s="11" t="s">
        <v>9</v>
      </c>
      <c r="E4" s="10">
        <v>44927</v>
      </c>
      <c r="F4" s="10"/>
      <c r="G4" s="10" t="str">
        <f t="shared" ref="G4:G11" si="0">IF(F4&gt;0,"보관","불출중")</f>
        <v>불출중</v>
      </c>
    </row>
    <row r="5" spans="1:7" ht="24" customHeight="1" x14ac:dyDescent="0.3">
      <c r="A5" s="8">
        <v>2</v>
      </c>
      <c r="B5" s="9" t="s">
        <v>10</v>
      </c>
      <c r="C5" s="10" t="s">
        <v>21</v>
      </c>
      <c r="D5" s="11" t="s">
        <v>11</v>
      </c>
      <c r="E5" s="10">
        <v>45079</v>
      </c>
      <c r="F5" s="10"/>
      <c r="G5" s="10" t="str">
        <f t="shared" si="0"/>
        <v>불출중</v>
      </c>
    </row>
    <row r="6" spans="1:7" ht="24" customHeight="1" x14ac:dyDescent="0.3">
      <c r="A6" s="8">
        <v>3</v>
      </c>
      <c r="B6" s="9" t="s">
        <v>12</v>
      </c>
      <c r="C6" s="10" t="s">
        <v>22</v>
      </c>
      <c r="D6" s="11" t="s">
        <v>13</v>
      </c>
      <c r="E6" s="10">
        <v>45125</v>
      </c>
      <c r="F6" s="10">
        <v>45226</v>
      </c>
      <c r="G6" s="10" t="str">
        <f t="shared" si="0"/>
        <v>보관</v>
      </c>
    </row>
    <row r="7" spans="1:7" ht="24" customHeight="1" x14ac:dyDescent="0.3">
      <c r="A7" s="8">
        <v>3</v>
      </c>
      <c r="B7" s="9" t="s">
        <v>12</v>
      </c>
      <c r="C7" s="10" t="s">
        <v>23</v>
      </c>
      <c r="D7" s="11" t="s">
        <v>13</v>
      </c>
      <c r="E7" s="10">
        <v>45228</v>
      </c>
      <c r="F7" s="10">
        <v>45231</v>
      </c>
      <c r="G7" s="10" t="str">
        <f t="shared" ref="G7:G8" si="1">IF(F7&gt;0,"보관","불출중")</f>
        <v>보관</v>
      </c>
    </row>
    <row r="8" spans="1:7" ht="24" customHeight="1" x14ac:dyDescent="0.3">
      <c r="A8" s="8">
        <v>4</v>
      </c>
      <c r="B8" s="9" t="s">
        <v>14</v>
      </c>
      <c r="C8" s="10" t="s">
        <v>24</v>
      </c>
      <c r="D8" s="11" t="s">
        <v>15</v>
      </c>
      <c r="E8" s="10">
        <v>45132</v>
      </c>
      <c r="F8" s="10">
        <v>45246</v>
      </c>
      <c r="G8" s="10" t="str">
        <f t="shared" si="1"/>
        <v>보관</v>
      </c>
    </row>
    <row r="9" spans="1:7" ht="24" customHeight="1" x14ac:dyDescent="0.3">
      <c r="A9" s="8">
        <v>4</v>
      </c>
      <c r="B9" s="9" t="s">
        <v>14</v>
      </c>
      <c r="C9" s="10" t="s">
        <v>25</v>
      </c>
      <c r="D9" s="11" t="s">
        <v>15</v>
      </c>
      <c r="E9" s="10">
        <v>45247</v>
      </c>
      <c r="F9" s="10">
        <v>45255</v>
      </c>
      <c r="G9" s="10" t="str">
        <f t="shared" si="0"/>
        <v>보관</v>
      </c>
    </row>
    <row r="10" spans="1:7" ht="24" customHeight="1" x14ac:dyDescent="0.3">
      <c r="A10" s="8">
        <v>5</v>
      </c>
      <c r="B10" s="9" t="s">
        <v>16</v>
      </c>
      <c r="C10" s="10" t="s">
        <v>26</v>
      </c>
      <c r="D10" s="11" t="s">
        <v>17</v>
      </c>
      <c r="E10" s="10">
        <v>45133</v>
      </c>
      <c r="F10" s="10"/>
      <c r="G10" s="10" t="str">
        <f t="shared" si="0"/>
        <v>불출중</v>
      </c>
    </row>
    <row r="11" spans="1:7" ht="24" customHeight="1" x14ac:dyDescent="0.3">
      <c r="A11" s="8">
        <v>6</v>
      </c>
      <c r="B11" s="9" t="s">
        <v>18</v>
      </c>
      <c r="C11" s="10" t="s">
        <v>27</v>
      </c>
      <c r="D11" s="11" t="s">
        <v>19</v>
      </c>
      <c r="E11" s="10">
        <v>45148</v>
      </c>
      <c r="F11" s="10"/>
      <c r="G11" s="10" t="str">
        <f t="shared" si="0"/>
        <v>불출중</v>
      </c>
    </row>
  </sheetData>
  <phoneticPr fontId="2" type="noConversion"/>
  <conditionalFormatting sqref="G2:G6 G9:G11">
    <cfRule type="cellIs" dxfId="2" priority="3" operator="equal">
      <formula>"불출중"</formula>
    </cfRule>
  </conditionalFormatting>
  <conditionalFormatting sqref="G7">
    <cfRule type="cellIs" dxfId="1" priority="2" operator="equal">
      <formula>"불출중"</formula>
    </cfRule>
  </conditionalFormatting>
  <conditionalFormatting sqref="G8">
    <cfRule type="cellIs" dxfId="0" priority="1" operator="equal">
      <formula>"불출중"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O19" sqref="O19"/>
    </sheetView>
  </sheetViews>
  <sheetFormatPr defaultRowHeight="16.5" x14ac:dyDescent="0.3"/>
  <cols>
    <col min="1" max="2" width="15.75" customWidth="1"/>
    <col min="3" max="4" width="15.75" hidden="1" customWidth="1"/>
    <col min="5" max="8" width="0" hidden="1" customWidth="1"/>
    <col min="10" max="11" width="2.625" customWidth="1"/>
    <col min="13" max="16" width="15.75" customWidth="1"/>
    <col min="17" max="23" width="0" hidden="1" customWidth="1"/>
  </cols>
  <sheetData>
    <row r="1" spans="1:16" ht="27" customHeight="1" x14ac:dyDescent="0.3">
      <c r="A1" s="12" t="s">
        <v>28</v>
      </c>
      <c r="B1" t="s">
        <v>28</v>
      </c>
      <c r="M1" s="12" t="s">
        <v>28</v>
      </c>
      <c r="N1" t="s">
        <v>45</v>
      </c>
    </row>
    <row r="4" spans="1:16" x14ac:dyDescent="0.3">
      <c r="A4" s="12" t="s">
        <v>35</v>
      </c>
      <c r="M4" s="12" t="s">
        <v>35</v>
      </c>
      <c r="N4" s="12" t="s">
        <v>29</v>
      </c>
      <c r="O4" s="12" t="s">
        <v>42</v>
      </c>
      <c r="P4" s="12" t="s">
        <v>43</v>
      </c>
    </row>
    <row r="5" spans="1:16" x14ac:dyDescent="0.3">
      <c r="A5" t="s">
        <v>38</v>
      </c>
      <c r="M5" t="s">
        <v>36</v>
      </c>
      <c r="N5" t="s">
        <v>32</v>
      </c>
      <c r="O5" s="13">
        <v>45133</v>
      </c>
      <c r="P5" t="s">
        <v>44</v>
      </c>
    </row>
    <row r="6" spans="1:16" x14ac:dyDescent="0.3">
      <c r="A6" t="s">
        <v>41</v>
      </c>
      <c r="M6" t="s">
        <v>37</v>
      </c>
      <c r="N6" t="s">
        <v>33</v>
      </c>
      <c r="O6" s="13">
        <v>45148</v>
      </c>
      <c r="P6" t="s">
        <v>44</v>
      </c>
    </row>
    <row r="7" spans="1:16" x14ac:dyDescent="0.3">
      <c r="A7" t="s">
        <v>34</v>
      </c>
      <c r="M7" t="s">
        <v>39</v>
      </c>
      <c r="N7" t="s">
        <v>30</v>
      </c>
      <c r="O7" s="13">
        <v>44927</v>
      </c>
      <c r="P7" t="s">
        <v>44</v>
      </c>
    </row>
    <row r="8" spans="1:16" x14ac:dyDescent="0.3">
      <c r="M8" t="s">
        <v>40</v>
      </c>
      <c r="N8" t="s">
        <v>31</v>
      </c>
      <c r="O8" s="13">
        <v>45079</v>
      </c>
      <c r="P8" t="s">
        <v>44</v>
      </c>
    </row>
    <row r="9" spans="1:16" x14ac:dyDescent="0.3">
      <c r="M9" t="s">
        <v>34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예제</vt:lpstr>
      <vt:lpstr>요청사항1</vt:lpstr>
      <vt:lpstr>요청사항2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YJKIM</dc:creator>
  <cp:lastModifiedBy>YJKIM</cp:lastModifiedBy>
  <dcterms:created xsi:type="dcterms:W3CDTF">2023-12-20T23:36:55Z</dcterms:created>
  <dcterms:modified xsi:type="dcterms:W3CDTF">2023-12-21T06:07:21Z</dcterms:modified>
</cp:coreProperties>
</file>