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22Nov\Desktop\"/>
    </mc:Choice>
  </mc:AlternateContent>
  <bookViews>
    <workbookView xWindow="0" yWindow="0" windowWidth="15345" windowHeight="8940" tabRatio="851"/>
  </bookViews>
  <sheets>
    <sheet name="sheet1" sheetId="19" r:id="rId1"/>
  </sheets>
  <externalReferences>
    <externalReference r:id="rId2"/>
  </externalReferences>
  <definedNames>
    <definedName name="_xlnm._FilterDatabase" localSheetId="0" hidden="1">sheet1!$A$2:$J$79</definedName>
    <definedName name="P_G코드">[1]진우_코드!$A$3:$P$198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19" l="1"/>
  <c r="J4" i="19"/>
  <c r="I5" i="19"/>
  <c r="J5" i="19"/>
  <c r="I6" i="19"/>
  <c r="J6" i="19"/>
  <c r="I7" i="19"/>
  <c r="J7" i="19"/>
  <c r="I8" i="19"/>
  <c r="J8" i="19"/>
  <c r="I9" i="19"/>
  <c r="J9" i="19"/>
  <c r="I10" i="19"/>
  <c r="J10" i="19"/>
  <c r="I11" i="19"/>
  <c r="J11" i="19"/>
  <c r="I12" i="19"/>
  <c r="J12" i="19"/>
  <c r="I13" i="19"/>
  <c r="J13" i="19"/>
  <c r="I14" i="19"/>
  <c r="J14" i="19"/>
  <c r="I15" i="19"/>
  <c r="J15" i="19"/>
  <c r="I16" i="19"/>
  <c r="J16" i="19"/>
  <c r="I17" i="19"/>
  <c r="J17" i="19"/>
  <c r="I18" i="19"/>
  <c r="J18" i="19"/>
  <c r="I19" i="19"/>
  <c r="J19" i="19"/>
  <c r="I20" i="19"/>
  <c r="J20" i="19"/>
  <c r="I21" i="19"/>
  <c r="J21" i="19"/>
  <c r="I22" i="19"/>
  <c r="J22" i="19"/>
  <c r="I23" i="19"/>
  <c r="J23" i="19"/>
  <c r="I24" i="19"/>
  <c r="J24" i="19"/>
  <c r="I25" i="19"/>
  <c r="J25" i="19"/>
  <c r="I26" i="19"/>
  <c r="J26" i="19"/>
  <c r="I27" i="19"/>
  <c r="J27" i="19"/>
  <c r="I28" i="19"/>
  <c r="J28" i="19"/>
  <c r="I29" i="19"/>
  <c r="J29" i="19"/>
  <c r="I30" i="19"/>
  <c r="J30" i="19"/>
  <c r="I31" i="19"/>
  <c r="J31" i="19"/>
  <c r="I32" i="19"/>
  <c r="J32" i="19"/>
  <c r="I33" i="19"/>
  <c r="J33" i="19"/>
  <c r="I34" i="19"/>
  <c r="J34" i="19"/>
  <c r="I35" i="19"/>
  <c r="J35" i="19"/>
  <c r="I36" i="19"/>
  <c r="J36" i="19"/>
  <c r="I37" i="19"/>
  <c r="J37" i="19"/>
  <c r="I38" i="19"/>
  <c r="J38" i="19"/>
  <c r="I39" i="19"/>
  <c r="J39" i="19"/>
  <c r="I40" i="19"/>
  <c r="J40" i="19"/>
  <c r="I41" i="19"/>
  <c r="J41" i="19"/>
  <c r="I42" i="19"/>
  <c r="J42" i="19"/>
  <c r="I43" i="19"/>
  <c r="J43" i="19"/>
  <c r="I44" i="19"/>
  <c r="J44" i="19"/>
  <c r="I45" i="19"/>
  <c r="J45" i="19"/>
  <c r="I46" i="19"/>
  <c r="J46" i="19"/>
  <c r="I47" i="19"/>
  <c r="J47" i="19"/>
  <c r="I48" i="19"/>
  <c r="J48" i="19"/>
  <c r="I49" i="19"/>
  <c r="J49" i="19"/>
  <c r="I50" i="19"/>
  <c r="J50" i="19"/>
  <c r="I51" i="19"/>
  <c r="J51" i="19"/>
  <c r="I52" i="19"/>
  <c r="J52" i="19"/>
  <c r="I53" i="19"/>
  <c r="J53" i="19"/>
  <c r="I54" i="19"/>
  <c r="J54" i="19"/>
  <c r="I55" i="19"/>
  <c r="J55" i="19"/>
  <c r="I56" i="19"/>
  <c r="J56" i="19"/>
  <c r="I57" i="19"/>
  <c r="J57" i="19"/>
  <c r="I58" i="19"/>
  <c r="J58" i="19"/>
  <c r="I59" i="19"/>
  <c r="J59" i="19"/>
  <c r="I60" i="19"/>
  <c r="J60" i="19"/>
  <c r="I61" i="19"/>
  <c r="J61" i="19"/>
  <c r="I62" i="19"/>
  <c r="J62" i="19"/>
  <c r="I63" i="19"/>
  <c r="J63" i="19"/>
  <c r="I64" i="19"/>
  <c r="J64" i="19"/>
  <c r="I65" i="19"/>
  <c r="J65" i="19"/>
  <c r="I66" i="19"/>
  <c r="J66" i="19"/>
  <c r="I67" i="19"/>
  <c r="J67" i="19"/>
  <c r="I68" i="19"/>
  <c r="J68" i="19"/>
  <c r="I69" i="19"/>
  <c r="J69" i="19"/>
  <c r="I70" i="19"/>
  <c r="J70" i="19"/>
  <c r="I71" i="19"/>
  <c r="J71" i="19"/>
  <c r="I72" i="19"/>
  <c r="J72" i="19"/>
  <c r="I73" i="19"/>
  <c r="J73" i="19"/>
  <c r="I74" i="19"/>
  <c r="J74" i="19"/>
  <c r="I75" i="19"/>
  <c r="J75" i="19"/>
  <c r="I76" i="19"/>
  <c r="J76" i="19"/>
  <c r="I77" i="19"/>
  <c r="J77" i="19"/>
  <c r="I78" i="19"/>
  <c r="J78" i="19"/>
  <c r="I79" i="19"/>
  <c r="J79" i="19"/>
  <c r="J3" i="19"/>
  <c r="I3" i="19"/>
  <c r="H5" i="19"/>
  <c r="H6" i="19"/>
  <c r="H7" i="19"/>
  <c r="H8" i="19"/>
  <c r="H9" i="19"/>
  <c r="H10" i="19"/>
  <c r="H11" i="19"/>
  <c r="H12" i="19"/>
  <c r="H13" i="19"/>
  <c r="H14" i="19"/>
  <c r="H15" i="19"/>
  <c r="H16" i="19"/>
  <c r="H17" i="19"/>
  <c r="H18" i="19"/>
  <c r="H19" i="19"/>
  <c r="H20" i="19"/>
  <c r="H21" i="19"/>
  <c r="H22" i="19"/>
  <c r="H23" i="19"/>
  <c r="H24" i="19"/>
  <c r="H25" i="19"/>
  <c r="H26" i="19"/>
  <c r="H27" i="19"/>
  <c r="H28" i="19"/>
  <c r="H29" i="19"/>
  <c r="H30" i="19"/>
  <c r="H31" i="19"/>
  <c r="H32" i="19"/>
  <c r="H33" i="19"/>
  <c r="H34" i="19"/>
  <c r="H35" i="19"/>
  <c r="H36" i="19"/>
  <c r="H37" i="19"/>
  <c r="H38" i="19"/>
  <c r="H39" i="19"/>
  <c r="H40" i="19"/>
  <c r="H41" i="19"/>
  <c r="H42" i="19"/>
  <c r="H43" i="19"/>
  <c r="H44" i="19"/>
  <c r="H45" i="19"/>
  <c r="H46" i="19"/>
  <c r="H47" i="19"/>
  <c r="H48" i="19"/>
  <c r="H49" i="19"/>
  <c r="H50" i="19"/>
  <c r="H51" i="19"/>
  <c r="H52" i="19"/>
  <c r="H53" i="19"/>
  <c r="H54" i="19"/>
  <c r="H55" i="19"/>
  <c r="H56" i="19"/>
  <c r="H57" i="19"/>
  <c r="H58" i="19"/>
  <c r="H59" i="19"/>
  <c r="H60" i="19"/>
  <c r="H61" i="19"/>
  <c r="H62" i="19"/>
  <c r="H63" i="19"/>
  <c r="H64" i="19"/>
  <c r="H65" i="19"/>
  <c r="H66" i="19"/>
  <c r="H67" i="19"/>
  <c r="H68" i="19"/>
  <c r="H69" i="19"/>
  <c r="H70" i="19"/>
  <c r="H71" i="19"/>
  <c r="H72" i="19"/>
  <c r="H73" i="19"/>
  <c r="H74" i="19"/>
  <c r="H75" i="19"/>
  <c r="H76" i="19"/>
  <c r="H77" i="19"/>
  <c r="H78" i="19"/>
  <c r="H79" i="19"/>
  <c r="H4" i="19"/>
  <c r="H3" i="19"/>
  <c r="B79" i="19"/>
  <c r="B78" i="19"/>
  <c r="B77" i="19"/>
  <c r="B76" i="19"/>
  <c r="B75" i="19"/>
  <c r="B74" i="19"/>
  <c r="B73" i="19"/>
  <c r="B72" i="19"/>
  <c r="B71" i="19"/>
  <c r="B70" i="19"/>
  <c r="B69" i="19"/>
  <c r="B68" i="19"/>
  <c r="B67" i="19"/>
  <c r="B66" i="19"/>
  <c r="B65" i="19"/>
  <c r="B64" i="19"/>
  <c r="B63" i="19"/>
  <c r="B62" i="19"/>
  <c r="B61" i="19"/>
  <c r="B60" i="19"/>
  <c r="B59" i="19"/>
  <c r="B58" i="19"/>
  <c r="B57" i="19"/>
  <c r="B56" i="19"/>
  <c r="B55" i="19"/>
  <c r="B54" i="19"/>
  <c r="B53" i="19"/>
  <c r="G52" i="19"/>
  <c r="B52" i="19"/>
  <c r="B51" i="19"/>
  <c r="B50" i="19"/>
  <c r="B49" i="19"/>
  <c r="B48" i="19"/>
  <c r="B47" i="19"/>
  <c r="B46" i="19"/>
  <c r="B45" i="19"/>
  <c r="B44" i="19"/>
  <c r="B43" i="19"/>
  <c r="B42" i="19"/>
  <c r="B41" i="19"/>
  <c r="B40" i="19"/>
  <c r="B39" i="19"/>
  <c r="B38" i="19"/>
  <c r="B37" i="19"/>
  <c r="B36" i="19"/>
  <c r="B35" i="19"/>
  <c r="B34" i="19"/>
  <c r="B33" i="19"/>
  <c r="B32" i="19"/>
  <c r="B31" i="19"/>
  <c r="B30" i="19"/>
  <c r="B29" i="19"/>
  <c r="B28" i="19"/>
  <c r="B27" i="19"/>
  <c r="B26" i="19"/>
  <c r="B25" i="19"/>
  <c r="B24" i="19"/>
  <c r="B23" i="19"/>
  <c r="B22" i="19"/>
  <c r="B21" i="19"/>
  <c r="B20" i="19"/>
  <c r="B19" i="19"/>
  <c r="B18" i="19"/>
  <c r="B17" i="19"/>
  <c r="P16" i="19"/>
  <c r="B16" i="19"/>
  <c r="B15" i="19"/>
  <c r="B14" i="19"/>
  <c r="B13" i="19"/>
  <c r="B12" i="19"/>
  <c r="B11" i="19"/>
  <c r="B10" i="19"/>
  <c r="P9" i="19"/>
  <c r="B9" i="19"/>
  <c r="B8" i="19"/>
  <c r="B7" i="19"/>
  <c r="B6" i="19"/>
  <c r="B5" i="19"/>
  <c r="B4" i="19"/>
  <c r="B3" i="19"/>
  <c r="G21" i="19" l="1"/>
  <c r="G22" i="19"/>
  <c r="G29" i="19"/>
  <c r="G5" i="19"/>
  <c r="G28" i="19"/>
  <c r="G20" i="19"/>
  <c r="G60" i="19"/>
  <c r="G3" i="19"/>
  <c r="G72" i="19"/>
  <c r="G40" i="19"/>
  <c r="G46" i="19"/>
  <c r="G61" i="19"/>
  <c r="G53" i="19"/>
  <c r="G30" i="19"/>
  <c r="G6" i="19"/>
  <c r="G73" i="19"/>
  <c r="G49" i="19"/>
  <c r="G41" i="19"/>
  <c r="G17" i="19"/>
  <c r="G48" i="19"/>
  <c r="G54" i="19"/>
  <c r="G63" i="19"/>
  <c r="G39" i="19"/>
  <c r="G31" i="19"/>
  <c r="G71" i="19"/>
  <c r="G55" i="19"/>
  <c r="G47" i="19"/>
  <c r="G23" i="19"/>
  <c r="G7" i="19"/>
  <c r="G15" i="19"/>
  <c r="G68" i="19"/>
  <c r="G70" i="19"/>
  <c r="G62" i="19"/>
  <c r="G38" i="19"/>
  <c r="G14" i="19"/>
  <c r="G45" i="19"/>
  <c r="G37" i="19"/>
  <c r="G33" i="19"/>
  <c r="G25" i="19"/>
  <c r="G13" i="19"/>
  <c r="G9" i="19"/>
  <c r="G77" i="19"/>
  <c r="G69" i="19"/>
  <c r="G65" i="19"/>
  <c r="G57" i="19"/>
  <c r="G76" i="19"/>
  <c r="G64" i="19"/>
  <c r="G56" i="19"/>
  <c r="G44" i="19"/>
  <c r="G36" i="19"/>
  <c r="G32" i="19"/>
  <c r="G24" i="19"/>
  <c r="G16" i="19"/>
  <c r="G12" i="19"/>
  <c r="G8" i="19"/>
  <c r="G79" i="19"/>
  <c r="G75" i="19"/>
  <c r="G67" i="19"/>
  <c r="G51" i="19"/>
  <c r="G35" i="19"/>
  <c r="G27" i="19"/>
  <c r="G11" i="19"/>
  <c r="G78" i="19"/>
  <c r="G74" i="19"/>
  <c r="G66" i="19"/>
  <c r="G58" i="19"/>
  <c r="G50" i="19"/>
  <c r="G42" i="19"/>
  <c r="G34" i="19"/>
  <c r="G26" i="19"/>
  <c r="G18" i="19"/>
  <c r="G10" i="19"/>
  <c r="G4" i="19"/>
  <c r="G59" i="19"/>
  <c r="G43" i="19"/>
  <c r="G19" i="19"/>
  <c r="O14" i="19" l="1"/>
  <c r="N14" i="19"/>
  <c r="Q8" i="19"/>
  <c r="Q14" i="19"/>
  <c r="Q9" i="19"/>
  <c r="R14" i="19"/>
  <c r="O7" i="19"/>
  <c r="R9" i="19"/>
  <c r="R8" i="19"/>
  <c r="R7" i="19"/>
  <c r="O3" i="19"/>
  <c r="N3" i="19"/>
  <c r="P8" i="19"/>
  <c r="P7" i="19"/>
  <c r="N8" i="19"/>
  <c r="P15" i="19"/>
  <c r="O15" i="19"/>
  <c r="N9" i="19"/>
  <c r="N7" i="19"/>
  <c r="P14" i="19"/>
  <c r="Q3" i="19"/>
  <c r="R3" i="19"/>
  <c r="O16" i="19"/>
  <c r="O9" i="19"/>
  <c r="P3" i="19"/>
  <c r="R15" i="19"/>
  <c r="Q15" i="19"/>
  <c r="R16" i="19"/>
  <c r="N15" i="19"/>
  <c r="Q16" i="19"/>
  <c r="Q7" i="19"/>
  <c r="O8" i="19"/>
  <c r="N16" i="19"/>
  <c r="Q10" i="19" l="1"/>
  <c r="O17" i="19"/>
  <c r="P10" i="19"/>
  <c r="R17" i="19"/>
  <c r="Q17" i="19"/>
  <c r="N17" i="19"/>
  <c r="P17" i="19"/>
  <c r="N10" i="19"/>
  <c r="R10" i="19"/>
  <c r="O10" i="19"/>
</calcChain>
</file>

<file path=xl/sharedStrings.xml><?xml version="1.0" encoding="utf-8"?>
<sst xmlns="http://schemas.openxmlformats.org/spreadsheetml/2006/main" count="109" uniqueCount="89">
  <si>
    <t>코드</t>
    <phoneticPr fontId="1" type="noConversion"/>
  </si>
  <si>
    <t>A</t>
    <phoneticPr fontId="1" type="noConversion"/>
  </si>
  <si>
    <t>B</t>
    <phoneticPr fontId="1" type="noConversion"/>
  </si>
  <si>
    <t>C</t>
    <phoneticPr fontId="1" type="noConversion"/>
  </si>
  <si>
    <t>D</t>
    <phoneticPr fontId="1" type="noConversion"/>
  </si>
  <si>
    <t>E</t>
    <phoneticPr fontId="1" type="noConversion"/>
  </si>
  <si>
    <t>합계</t>
    <phoneticPr fontId="1" type="noConversion"/>
  </si>
  <si>
    <t>분류</t>
    <phoneticPr fontId="1" type="noConversion"/>
  </si>
  <si>
    <t>기준월</t>
    <phoneticPr fontId="1" type="noConversion"/>
  </si>
  <si>
    <t>C0303</t>
  </si>
  <si>
    <t>C0302</t>
  </si>
  <si>
    <t>D0347</t>
  </si>
  <si>
    <t>D0346</t>
  </si>
  <si>
    <t>B1418</t>
  </si>
  <si>
    <t>D0322</t>
  </si>
  <si>
    <t>C0213</t>
  </si>
  <si>
    <t>C0212</t>
  </si>
  <si>
    <t>C0211</t>
  </si>
  <si>
    <t>B2070</t>
  </si>
  <si>
    <t>B2010</t>
  </si>
  <si>
    <t>B2009</t>
  </si>
  <si>
    <t>B2035</t>
  </si>
  <si>
    <t>B2037</t>
  </si>
  <si>
    <t>B2022</t>
  </si>
  <si>
    <t>B2023</t>
  </si>
  <si>
    <t>B2030</t>
  </si>
  <si>
    <t>B2057</t>
  </si>
  <si>
    <t>B2029</t>
  </si>
  <si>
    <t>B2056</t>
  </si>
  <si>
    <t>B2033</t>
  </si>
  <si>
    <t>B2059</t>
  </si>
  <si>
    <t>B2032</t>
  </si>
  <si>
    <t>B2058</t>
  </si>
  <si>
    <t>B2072</t>
  </si>
  <si>
    <t>B2071</t>
  </si>
  <si>
    <t>D2003</t>
  </si>
  <si>
    <t>D2004</t>
  </si>
  <si>
    <t>C0301</t>
  </si>
  <si>
    <t>C1001</t>
  </si>
  <si>
    <t>B1630</t>
  </si>
  <si>
    <t>B2005</t>
  </si>
  <si>
    <t>B2004</t>
  </si>
  <si>
    <t>B2045</t>
  </si>
  <si>
    <t>B2046</t>
  </si>
  <si>
    <t>D0106</t>
  </si>
  <si>
    <t>C0207</t>
  </si>
  <si>
    <t>C0223</t>
  </si>
  <si>
    <t>C0224</t>
  </si>
  <si>
    <t>C0202</t>
  </si>
  <si>
    <t>C0201</t>
  </si>
  <si>
    <t>C0203</t>
  </si>
  <si>
    <t>D2005</t>
  </si>
  <si>
    <t>D2006</t>
  </si>
  <si>
    <t>D0345</t>
  </si>
  <si>
    <t>B2002</t>
  </si>
  <si>
    <t>D2013</t>
  </si>
  <si>
    <t>B2040</t>
  </si>
  <si>
    <t>D2008</t>
  </si>
  <si>
    <t>D2009</t>
  </si>
  <si>
    <t>B2036</t>
  </si>
  <si>
    <t>D2002</t>
  </si>
  <si>
    <t>B1603</t>
  </si>
  <si>
    <t>B1602</t>
  </si>
  <si>
    <t>B1604</t>
  </si>
  <si>
    <t>B2044</t>
  </si>
  <si>
    <t>B1611</t>
  </si>
  <si>
    <t>기준</t>
    <phoneticPr fontId="1" type="noConversion"/>
  </si>
  <si>
    <t>해당 월</t>
    <phoneticPr fontId="1" type="noConversion"/>
  </si>
  <si>
    <t>횟수</t>
    <phoneticPr fontId="1" type="noConversion"/>
  </si>
  <si>
    <t>총합</t>
    <phoneticPr fontId="1" type="noConversion"/>
  </si>
  <si>
    <t>누계</t>
    <phoneticPr fontId="1" type="noConversion"/>
  </si>
  <si>
    <t>B</t>
    <phoneticPr fontId="1" type="noConversion"/>
  </si>
  <si>
    <t>C</t>
    <phoneticPr fontId="1" type="noConversion"/>
  </si>
  <si>
    <t>D</t>
    <phoneticPr fontId="1" type="noConversion"/>
  </si>
  <si>
    <t>D2011</t>
  </si>
  <si>
    <t>이름</t>
    <phoneticPr fontId="1" type="noConversion"/>
  </si>
  <si>
    <t>A0101</t>
    <phoneticPr fontId="1" type="noConversion"/>
  </si>
  <si>
    <t>A0102</t>
    <phoneticPr fontId="1" type="noConversion"/>
  </si>
  <si>
    <t>A0103</t>
  </si>
  <si>
    <t>A0103</t>
    <phoneticPr fontId="1" type="noConversion"/>
  </si>
  <si>
    <t>A0101</t>
    <phoneticPr fontId="1" type="noConversion"/>
  </si>
  <si>
    <t>A0102</t>
    <phoneticPr fontId="1" type="noConversion"/>
  </si>
  <si>
    <t>A0104</t>
  </si>
  <si>
    <t>A0105</t>
  </si>
  <si>
    <t>구분</t>
    <phoneticPr fontId="1" type="noConversion"/>
  </si>
  <si>
    <t>구분</t>
    <phoneticPr fontId="1" type="noConversion"/>
  </si>
  <si>
    <t>기준월까지의 개수(중복값 제외)</t>
    <phoneticPr fontId="1" type="noConversion"/>
  </si>
  <si>
    <t>기준월의 합계</t>
    <phoneticPr fontId="1" type="noConversion"/>
  </si>
  <si>
    <t>기준월까지의  누계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</si>
</sst>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#&quot;월&quot;"/>
  </numFmts>
  <fonts count="13" x14ac:knownFonts="1">
    <font>
      <sz val="11"/>
      <color theme="1"/>
      <name val="나눔바른고딕"/>
      <family val="2"/>
      <charset val="129"/>
    </font>
    <font>
      <sz val="8"/>
      <name val="나눔바른고딕"/>
      <family val="2"/>
      <charset val="129"/>
    </font>
    <font>
      <sz val="10"/>
      <color theme="1"/>
      <name val="나눔바른고딕"/>
      <family val="2"/>
      <charset val="129"/>
    </font>
    <font>
      <sz val="10"/>
      <color theme="1"/>
      <name val="나눔바른고딕"/>
      <family val="3"/>
      <charset val="129"/>
    </font>
    <font>
      <sz val="12"/>
      <color theme="1"/>
      <name val="나눔바른고딕"/>
      <family val="2"/>
      <charset val="129"/>
    </font>
    <font>
      <sz val="12"/>
      <color theme="1"/>
      <name val="나눔바른고딕"/>
      <family val="3"/>
      <charset val="129"/>
    </font>
    <font>
      <sz val="11"/>
      <color theme="1"/>
      <name val="나눔바른고딕"/>
      <family val="2"/>
      <charset val="129"/>
    </font>
    <font>
      <sz val="8"/>
      <color rgb="FF6D6D6D"/>
      <name val="Tahoma"/>
      <family val="2"/>
    </font>
    <font>
      <sz val="11"/>
      <color theme="1"/>
      <name val="나눔바른고딕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4"/>
      <color theme="1"/>
      <name val="나눔바른고딕"/>
      <family val="2"/>
      <charset val="129"/>
    </font>
    <font>
      <sz val="16"/>
      <color rgb="FFFF0000"/>
      <name val="나눔바른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FF"/>
        <bgColor indexed="8"/>
      </patternFill>
    </fill>
  </fills>
  <borders count="14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n">
        <color auto="1"/>
      </right>
      <top/>
      <bottom/>
      <diagonal/>
    </border>
  </borders>
  <cellStyleXfs count="8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  <xf numFmtId="0" fontId="7" fillId="3" borderId="0" applyNumberFormat="0" applyFont="0" applyFill="0" applyBorder="0" applyAlignment="0" applyProtection="0">
      <alignment horizontal="left" vertical="top" wrapText="1"/>
    </xf>
    <xf numFmtId="0" fontId="9" fillId="0" borderId="0">
      <alignment vertical="center"/>
    </xf>
    <xf numFmtId="0" fontId="9" fillId="0" borderId="0">
      <alignment vertical="center"/>
    </xf>
    <xf numFmtId="41" fontId="9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76" fontId="5" fillId="0" borderId="1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Border="1">
      <alignment vertical="center"/>
    </xf>
    <xf numFmtId="176" fontId="3" fillId="0" borderId="0" xfId="0" applyNumberFormat="1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176" fontId="5" fillId="0" borderId="12" xfId="0" applyNumberFormat="1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Border="1">
      <alignment vertical="center"/>
    </xf>
    <xf numFmtId="0" fontId="0" fillId="0" borderId="0" xfId="0" applyFont="1" applyFill="1" applyBorder="1" applyAlignment="1">
      <alignment horizontal="center" vertical="center"/>
    </xf>
    <xf numFmtId="0" fontId="3" fillId="0" borderId="0" xfId="0" applyFont="1" applyBorder="1">
      <alignment vertical="center"/>
    </xf>
    <xf numFmtId="176" fontId="3" fillId="0" borderId="0" xfId="0" applyNumberFormat="1" applyFont="1" applyBorder="1">
      <alignment vertical="center"/>
    </xf>
    <xf numFmtId="176" fontId="3" fillId="0" borderId="0" xfId="0" applyNumberFormat="1" applyFont="1">
      <alignment vertical="center"/>
    </xf>
    <xf numFmtId="9" fontId="8" fillId="2" borderId="4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9" fontId="3" fillId="0" borderId="0" xfId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8">
    <cellStyle name="백분율" xfId="1" builtinId="5"/>
    <cellStyle name="쉼표 [0] 24" xfId="5"/>
    <cellStyle name="쉼표 [0] 28" xfId="7"/>
    <cellStyle name="표준" xfId="0" builtinId="0"/>
    <cellStyle name="표준 10" xfId="3"/>
    <cellStyle name="표준 2" xfId="2"/>
    <cellStyle name="표준 20" xfId="4"/>
    <cellStyle name="표준 22" xfId="6"/>
  </cellStyles>
  <dxfs count="0"/>
  <tableStyles count="0" defaultTableStyle="TableStyleMedium2" defaultPivotStyle="PivotStyleLight16"/>
  <colors>
    <mruColors>
      <color rgb="FFFFDD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54217;&#49373;&#44368;&#50977;\&#54217;&#49373;_&#52280;&#44256;&#51088;&#47308;\0.&#51089;&#50629;\&#51089;&#50629;_&#44053;&#49324;&#48708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진우_코드"/>
      <sheetName val="반별수강내역"/>
      <sheetName val="총이용인원"/>
      <sheetName val="코드 정리"/>
      <sheetName val="강사비"/>
      <sheetName val="기타사항"/>
      <sheetName val="소급"/>
      <sheetName val="강사비 리스트 중복"/>
      <sheetName val="총무팀_소스"/>
      <sheetName val="총무팀"/>
      <sheetName val="지급명세서"/>
      <sheetName val="지급명세서_비율"/>
    </sheetNames>
    <sheetDataSet>
      <sheetData sheetId="0">
        <row r="2">
          <cell r="B2">
            <v>2</v>
          </cell>
        </row>
        <row r="3">
          <cell r="A3" t="str">
            <v>P/G코드</v>
          </cell>
          <cell r="B3" t="str">
            <v>프로그램명</v>
          </cell>
          <cell r="C3" t="str">
            <v>요   일</v>
          </cell>
          <cell r="D3" t="str">
            <v>시   간</v>
          </cell>
          <cell r="E3" t="str">
            <v>기   간</v>
          </cell>
          <cell r="F3" t="str">
            <v>유/무료</v>
          </cell>
          <cell r="G3" t="str">
            <v>단기/연속</v>
          </cell>
          <cell r="H3" t="str">
            <v>목표인원</v>
          </cell>
          <cell r="I3" t="str">
            <v>금   액</v>
          </cell>
          <cell r="J3" t="str">
            <v>말소일자</v>
          </cell>
          <cell r="L3" t="str">
            <v>월수강료</v>
          </cell>
          <cell r="M3" t="str">
            <v>강사</v>
          </cell>
          <cell r="N3" t="str">
            <v>비율</v>
          </cell>
          <cell r="O3" t="str">
            <v>1주</v>
          </cell>
          <cell r="P3" t="str">
            <v>횟수(월)</v>
          </cell>
        </row>
        <row r="4">
          <cell r="A4" t="str">
            <v>A0113</v>
          </cell>
          <cell r="B4" t="str">
            <v>당구-반달A(월수금9시반)</v>
          </cell>
          <cell r="C4" t="str">
            <v>월,수,금</v>
          </cell>
          <cell r="D4" t="str">
            <v>09:30-12:00</v>
          </cell>
          <cell r="E4">
            <v>3</v>
          </cell>
          <cell r="F4" t="str">
            <v>유료</v>
          </cell>
          <cell r="G4" t="str">
            <v>단기</v>
          </cell>
          <cell r="H4">
            <v>12</v>
          </cell>
          <cell r="I4">
            <v>33000</v>
          </cell>
          <cell r="K4" t="str">
            <v>A0113</v>
          </cell>
          <cell r="L4">
            <v>11000</v>
          </cell>
          <cell r="M4" t="str">
            <v>당구</v>
          </cell>
          <cell r="O4">
            <v>3</v>
          </cell>
          <cell r="P4">
            <v>12</v>
          </cell>
        </row>
        <row r="5">
          <cell r="A5" t="str">
            <v>A0114</v>
          </cell>
          <cell r="B5" t="str">
            <v>당구-반달B(월수금12시반)</v>
          </cell>
          <cell r="C5" t="str">
            <v>월,수,금</v>
          </cell>
          <cell r="D5" t="str">
            <v>12:30-15:00</v>
          </cell>
          <cell r="E5">
            <v>3</v>
          </cell>
          <cell r="F5" t="str">
            <v>유료</v>
          </cell>
          <cell r="G5" t="str">
            <v>단기</v>
          </cell>
          <cell r="H5">
            <v>12</v>
          </cell>
          <cell r="I5">
            <v>33000</v>
          </cell>
          <cell r="K5" t="str">
            <v>A0114</v>
          </cell>
          <cell r="L5">
            <v>11000</v>
          </cell>
          <cell r="M5" t="str">
            <v>당구</v>
          </cell>
          <cell r="O5">
            <v>3</v>
          </cell>
          <cell r="P5">
            <v>12</v>
          </cell>
        </row>
        <row r="6">
          <cell r="A6" t="str">
            <v>A0115</v>
          </cell>
          <cell r="B6" t="str">
            <v>당구-반달C(월수금15시)</v>
          </cell>
          <cell r="C6" t="str">
            <v>월,수,금</v>
          </cell>
          <cell r="D6" t="str">
            <v>15:00-17:30</v>
          </cell>
          <cell r="E6">
            <v>3</v>
          </cell>
          <cell r="F6" t="str">
            <v>유료</v>
          </cell>
          <cell r="G6" t="str">
            <v>단기</v>
          </cell>
          <cell r="H6">
            <v>12</v>
          </cell>
          <cell r="I6">
            <v>33000</v>
          </cell>
          <cell r="K6" t="str">
            <v>A0115</v>
          </cell>
          <cell r="L6">
            <v>11000</v>
          </cell>
          <cell r="M6" t="str">
            <v>당구</v>
          </cell>
          <cell r="O6">
            <v>3</v>
          </cell>
          <cell r="P6">
            <v>12</v>
          </cell>
        </row>
        <row r="7">
          <cell r="A7" t="str">
            <v>A0116</v>
          </cell>
          <cell r="B7" t="str">
            <v>당구-반달D(화목금9시반)</v>
          </cell>
          <cell r="C7" t="str">
            <v>화,목,금</v>
          </cell>
          <cell r="D7" t="str">
            <v>09:30-12:00</v>
          </cell>
          <cell r="E7">
            <v>3</v>
          </cell>
          <cell r="F7" t="str">
            <v>유료</v>
          </cell>
          <cell r="G7" t="str">
            <v>단기</v>
          </cell>
          <cell r="H7">
            <v>12</v>
          </cell>
          <cell r="I7">
            <v>33000</v>
          </cell>
          <cell r="K7" t="str">
            <v>A0116</v>
          </cell>
          <cell r="L7">
            <v>11000</v>
          </cell>
          <cell r="M7" t="str">
            <v>당구</v>
          </cell>
          <cell r="O7">
            <v>3</v>
          </cell>
          <cell r="P7">
            <v>12</v>
          </cell>
        </row>
        <row r="8">
          <cell r="A8" t="str">
            <v>A0117</v>
          </cell>
          <cell r="B8" t="str">
            <v>당구-반달E(화목금12시반)</v>
          </cell>
          <cell r="C8" t="str">
            <v>화,목,금</v>
          </cell>
          <cell r="D8" t="str">
            <v>12:30-15:00</v>
          </cell>
          <cell r="E8">
            <v>3</v>
          </cell>
          <cell r="F8" t="str">
            <v>유료</v>
          </cell>
          <cell r="G8" t="str">
            <v>단기</v>
          </cell>
          <cell r="H8">
            <v>12</v>
          </cell>
          <cell r="I8">
            <v>33000</v>
          </cell>
          <cell r="K8" t="str">
            <v>A0117</v>
          </cell>
          <cell r="L8">
            <v>11000</v>
          </cell>
          <cell r="M8" t="str">
            <v>당구</v>
          </cell>
          <cell r="O8">
            <v>3</v>
          </cell>
          <cell r="P8">
            <v>12</v>
          </cell>
        </row>
        <row r="9">
          <cell r="A9" t="str">
            <v>A0118</v>
          </cell>
          <cell r="B9" t="str">
            <v>당구-반달F(화목금15시)</v>
          </cell>
          <cell r="C9" t="str">
            <v>화,목,금</v>
          </cell>
          <cell r="D9" t="str">
            <v>15:00-17:30</v>
          </cell>
          <cell r="E9">
            <v>3</v>
          </cell>
          <cell r="F9" t="str">
            <v>유료</v>
          </cell>
          <cell r="G9" t="str">
            <v>단기</v>
          </cell>
          <cell r="H9">
            <v>12</v>
          </cell>
          <cell r="I9">
            <v>33000</v>
          </cell>
          <cell r="K9" t="str">
            <v>A0118</v>
          </cell>
          <cell r="L9">
            <v>11000</v>
          </cell>
          <cell r="M9" t="str">
            <v>당구</v>
          </cell>
          <cell r="O9">
            <v>3</v>
          </cell>
          <cell r="P9">
            <v>12</v>
          </cell>
        </row>
        <row r="10">
          <cell r="A10" t="str">
            <v>A0119</v>
          </cell>
          <cell r="B10" t="str">
            <v>당구-청명A(월수금9시반)</v>
          </cell>
          <cell r="C10" t="str">
            <v>월,수,금</v>
          </cell>
          <cell r="D10" t="str">
            <v>09:30-12:00</v>
          </cell>
          <cell r="E10">
            <v>3</v>
          </cell>
          <cell r="F10" t="str">
            <v>유료</v>
          </cell>
          <cell r="G10" t="str">
            <v>단기</v>
          </cell>
          <cell r="H10">
            <v>12</v>
          </cell>
          <cell r="I10">
            <v>33000</v>
          </cell>
          <cell r="K10" t="str">
            <v>A0119</v>
          </cell>
          <cell r="L10">
            <v>11000</v>
          </cell>
          <cell r="M10" t="str">
            <v>당구</v>
          </cell>
          <cell r="O10">
            <v>3</v>
          </cell>
          <cell r="P10">
            <v>12</v>
          </cell>
        </row>
        <row r="11">
          <cell r="A11" t="str">
            <v>A0120</v>
          </cell>
          <cell r="B11" t="str">
            <v>당구-청명B(월수금12시반)</v>
          </cell>
          <cell r="C11" t="str">
            <v>월,수,금</v>
          </cell>
          <cell r="D11" t="str">
            <v>12:30-15:00</v>
          </cell>
          <cell r="E11">
            <v>3</v>
          </cell>
          <cell r="F11" t="str">
            <v>유료</v>
          </cell>
          <cell r="G11" t="str">
            <v>단기</v>
          </cell>
          <cell r="H11">
            <v>12</v>
          </cell>
          <cell r="I11">
            <v>33000</v>
          </cell>
          <cell r="K11" t="str">
            <v>A0120</v>
          </cell>
          <cell r="L11">
            <v>11000</v>
          </cell>
          <cell r="M11" t="str">
            <v>당구</v>
          </cell>
          <cell r="O11">
            <v>3</v>
          </cell>
          <cell r="P11">
            <v>12</v>
          </cell>
        </row>
        <row r="12">
          <cell r="A12" t="str">
            <v>A0121</v>
          </cell>
          <cell r="B12" t="str">
            <v>당구-청명C(월수금15시)</v>
          </cell>
          <cell r="C12" t="str">
            <v>월,수,금</v>
          </cell>
          <cell r="D12" t="str">
            <v>15:00-17:30</v>
          </cell>
          <cell r="E12">
            <v>3</v>
          </cell>
          <cell r="F12" t="str">
            <v>유료</v>
          </cell>
          <cell r="G12" t="str">
            <v>단기</v>
          </cell>
          <cell r="H12">
            <v>12</v>
          </cell>
          <cell r="I12">
            <v>33000</v>
          </cell>
          <cell r="K12" t="str">
            <v>A0121</v>
          </cell>
          <cell r="L12">
            <v>11000</v>
          </cell>
          <cell r="M12" t="str">
            <v>당구</v>
          </cell>
          <cell r="O12">
            <v>3</v>
          </cell>
          <cell r="P12">
            <v>12</v>
          </cell>
        </row>
        <row r="13">
          <cell r="A13" t="str">
            <v>A0122</v>
          </cell>
          <cell r="B13" t="str">
            <v>당구-청명D(화목금9시반)</v>
          </cell>
          <cell r="C13" t="str">
            <v>화,목,금</v>
          </cell>
          <cell r="D13" t="str">
            <v>09:30-12:00</v>
          </cell>
          <cell r="E13">
            <v>3</v>
          </cell>
          <cell r="F13" t="str">
            <v>유료</v>
          </cell>
          <cell r="G13" t="str">
            <v>단기</v>
          </cell>
          <cell r="H13">
            <v>12</v>
          </cell>
          <cell r="I13">
            <v>33000</v>
          </cell>
          <cell r="K13" t="str">
            <v>A0122</v>
          </cell>
          <cell r="L13">
            <v>11000</v>
          </cell>
          <cell r="M13" t="str">
            <v>당구</v>
          </cell>
          <cell r="O13">
            <v>3</v>
          </cell>
          <cell r="P13">
            <v>12</v>
          </cell>
        </row>
        <row r="14">
          <cell r="A14" t="str">
            <v>A0123</v>
          </cell>
          <cell r="B14" t="str">
            <v>당구-청명E(화목금12시반)</v>
          </cell>
          <cell r="C14" t="str">
            <v>화,목,금</v>
          </cell>
          <cell r="D14" t="str">
            <v>12:30-15:00</v>
          </cell>
          <cell r="E14">
            <v>3</v>
          </cell>
          <cell r="F14" t="str">
            <v>유료</v>
          </cell>
          <cell r="G14" t="str">
            <v>단기</v>
          </cell>
          <cell r="H14">
            <v>12</v>
          </cell>
          <cell r="I14">
            <v>33000</v>
          </cell>
          <cell r="K14" t="str">
            <v>A0123</v>
          </cell>
          <cell r="L14">
            <v>11000</v>
          </cell>
          <cell r="M14" t="str">
            <v>당구</v>
          </cell>
          <cell r="O14">
            <v>3</v>
          </cell>
          <cell r="P14">
            <v>12</v>
          </cell>
        </row>
        <row r="15">
          <cell r="A15" t="str">
            <v>A0124</v>
          </cell>
          <cell r="B15" t="str">
            <v>당구-청명F(화목금15시)</v>
          </cell>
          <cell r="C15" t="str">
            <v>화,목,금</v>
          </cell>
          <cell r="D15" t="str">
            <v>15:00-17:30</v>
          </cell>
          <cell r="E15">
            <v>3</v>
          </cell>
          <cell r="F15" t="str">
            <v>유료</v>
          </cell>
          <cell r="G15" t="str">
            <v>단기</v>
          </cell>
          <cell r="H15">
            <v>12</v>
          </cell>
          <cell r="I15">
            <v>33000</v>
          </cell>
          <cell r="K15" t="str">
            <v>A0124</v>
          </cell>
          <cell r="L15">
            <v>11000</v>
          </cell>
          <cell r="M15" t="str">
            <v>당구</v>
          </cell>
          <cell r="O15">
            <v>3</v>
          </cell>
          <cell r="P15">
            <v>12</v>
          </cell>
        </row>
        <row r="16">
          <cell r="A16" t="str">
            <v>A0201</v>
          </cell>
          <cell r="B16" t="str">
            <v>장기바둑실</v>
          </cell>
          <cell r="C16" t="str">
            <v>월,화,수,목,금</v>
          </cell>
          <cell r="D16" t="str">
            <v>10:00-17:00</v>
          </cell>
          <cell r="E16">
            <v>12</v>
          </cell>
          <cell r="F16" t="str">
            <v>무료</v>
          </cell>
          <cell r="G16" t="str">
            <v>단기</v>
          </cell>
          <cell r="H16">
            <v>40</v>
          </cell>
          <cell r="K16" t="str">
            <v>A0201</v>
          </cell>
          <cell r="L16">
            <v>0</v>
          </cell>
          <cell r="M16" t="str">
            <v>장기</v>
          </cell>
          <cell r="O16">
            <v>5</v>
          </cell>
          <cell r="P16">
            <v>20</v>
          </cell>
        </row>
        <row r="17">
          <cell r="A17" t="str">
            <v>B1101</v>
          </cell>
          <cell r="B17" t="str">
            <v>중국어 초급(10월 시작!)</v>
          </cell>
          <cell r="C17" t="str">
            <v>월</v>
          </cell>
          <cell r="D17" t="str">
            <v>10:00-11:50</v>
          </cell>
          <cell r="E17">
            <v>3</v>
          </cell>
          <cell r="F17" t="str">
            <v>유료</v>
          </cell>
          <cell r="G17" t="str">
            <v>단기</v>
          </cell>
          <cell r="H17">
            <v>20</v>
          </cell>
          <cell r="I17">
            <v>87000</v>
          </cell>
          <cell r="K17" t="str">
            <v>B1101</v>
          </cell>
          <cell r="L17">
            <v>29000</v>
          </cell>
          <cell r="M17" t="str">
            <v>윤혜정</v>
          </cell>
          <cell r="N17">
            <v>50</v>
          </cell>
          <cell r="O17">
            <v>1</v>
          </cell>
          <cell r="P17">
            <v>4</v>
          </cell>
        </row>
        <row r="18">
          <cell r="A18" t="str">
            <v>B1102</v>
          </cell>
          <cell r="B18" t="str">
            <v>중국어교실 - 초급</v>
          </cell>
          <cell r="C18" t="str">
            <v>월</v>
          </cell>
          <cell r="D18" t="str">
            <v>10:00-11:50</v>
          </cell>
          <cell r="E18">
            <v>3</v>
          </cell>
          <cell r="F18" t="str">
            <v>유료</v>
          </cell>
          <cell r="G18" t="str">
            <v>단기</v>
          </cell>
          <cell r="H18">
            <v>20</v>
          </cell>
          <cell r="I18">
            <v>87000</v>
          </cell>
          <cell r="K18" t="str">
            <v>B1102</v>
          </cell>
          <cell r="L18">
            <v>29000</v>
          </cell>
          <cell r="M18" t="str">
            <v>조가람</v>
          </cell>
          <cell r="N18">
            <v>50</v>
          </cell>
          <cell r="O18">
            <v>1</v>
          </cell>
          <cell r="P18">
            <v>4</v>
          </cell>
        </row>
        <row r="19">
          <cell r="A19" t="str">
            <v>B1103</v>
          </cell>
          <cell r="B19" t="str">
            <v>중국어교실 - 중급</v>
          </cell>
          <cell r="C19" t="str">
            <v>화</v>
          </cell>
          <cell r="D19" t="str">
            <v>10:00-11:50</v>
          </cell>
          <cell r="E19">
            <v>3</v>
          </cell>
          <cell r="F19" t="str">
            <v>유료</v>
          </cell>
          <cell r="G19" t="str">
            <v>단기</v>
          </cell>
          <cell r="H19">
            <v>20</v>
          </cell>
          <cell r="I19">
            <v>87000</v>
          </cell>
          <cell r="K19" t="str">
            <v>B1103</v>
          </cell>
          <cell r="L19">
            <v>29000</v>
          </cell>
          <cell r="M19" t="str">
            <v>조가람</v>
          </cell>
          <cell r="N19">
            <v>50</v>
          </cell>
          <cell r="O19">
            <v>1</v>
          </cell>
          <cell r="P19">
            <v>4</v>
          </cell>
        </row>
        <row r="20">
          <cell r="A20" t="str">
            <v>B1104</v>
          </cell>
          <cell r="B20" t="str">
            <v>도자기 공예</v>
          </cell>
          <cell r="C20" t="str">
            <v>수</v>
          </cell>
          <cell r="D20" t="str">
            <v>10:00-11:30</v>
          </cell>
          <cell r="E20">
            <v>1</v>
          </cell>
          <cell r="F20" t="str">
            <v>유료</v>
          </cell>
          <cell r="G20" t="str">
            <v>단기</v>
          </cell>
          <cell r="H20">
            <v>20</v>
          </cell>
          <cell r="I20">
            <v>40000</v>
          </cell>
          <cell r="K20" t="str">
            <v>B1104</v>
          </cell>
          <cell r="L20">
            <v>40000</v>
          </cell>
          <cell r="M20" t="str">
            <v>정소라</v>
          </cell>
          <cell r="O20">
            <v>1</v>
          </cell>
          <cell r="P20">
            <v>4</v>
          </cell>
        </row>
        <row r="21">
          <cell r="A21" t="str">
            <v>B1105</v>
          </cell>
          <cell r="B21" t="str">
            <v>홈카페 바리스타</v>
          </cell>
          <cell r="C21" t="str">
            <v>월</v>
          </cell>
          <cell r="D21" t="str">
            <v>10:00-11:30</v>
          </cell>
          <cell r="E21">
            <v>3</v>
          </cell>
          <cell r="F21" t="str">
            <v>유료</v>
          </cell>
          <cell r="G21" t="str">
            <v>단기</v>
          </cell>
          <cell r="H21">
            <v>15</v>
          </cell>
          <cell r="I21">
            <v>100000</v>
          </cell>
          <cell r="K21" t="str">
            <v>B1105</v>
          </cell>
          <cell r="L21">
            <v>33330</v>
          </cell>
          <cell r="M21" t="str">
            <v>양현주</v>
          </cell>
          <cell r="O21">
            <v>1</v>
          </cell>
          <cell r="P21">
            <v>4</v>
          </cell>
        </row>
        <row r="22">
          <cell r="A22" t="str">
            <v>B1106</v>
          </cell>
          <cell r="B22" t="str">
            <v>신박한 정리수납</v>
          </cell>
          <cell r="C22" t="str">
            <v>수</v>
          </cell>
          <cell r="D22" t="str">
            <v>10:00-12:00</v>
          </cell>
          <cell r="E22">
            <v>2</v>
          </cell>
          <cell r="F22" t="str">
            <v>유료</v>
          </cell>
          <cell r="G22" t="str">
            <v>단기</v>
          </cell>
          <cell r="H22">
            <v>20</v>
          </cell>
          <cell r="I22">
            <v>80000</v>
          </cell>
          <cell r="K22" t="str">
            <v>B1106</v>
          </cell>
          <cell r="L22">
            <v>40000</v>
          </cell>
          <cell r="M22" t="str">
            <v>박혜선</v>
          </cell>
          <cell r="O22">
            <v>1</v>
          </cell>
          <cell r="P22">
            <v>4</v>
          </cell>
        </row>
        <row r="23">
          <cell r="A23" t="str">
            <v>B1107</v>
          </cell>
          <cell r="B23" t="str">
            <v>도자기 페인팅(겨울방학 특강)</v>
          </cell>
          <cell r="C23" t="str">
            <v>월</v>
          </cell>
          <cell r="D23" t="str">
            <v>10:30-11:20</v>
          </cell>
          <cell r="E23">
            <v>1</v>
          </cell>
          <cell r="F23" t="str">
            <v>유료</v>
          </cell>
          <cell r="G23" t="str">
            <v>단기</v>
          </cell>
          <cell r="H23">
            <v>30</v>
          </cell>
          <cell r="I23">
            <v>30000</v>
          </cell>
          <cell r="K23" t="str">
            <v>B1107</v>
          </cell>
          <cell r="L23">
            <v>30000</v>
          </cell>
          <cell r="M23" t="str">
            <v>정소라</v>
          </cell>
          <cell r="O23">
            <v>1</v>
          </cell>
          <cell r="P23">
            <v>4</v>
          </cell>
        </row>
        <row r="24">
          <cell r="A24" t="str">
            <v>B1108</v>
          </cell>
          <cell r="B24" t="str">
            <v>음악 줄넘기(겨울방학 특강)</v>
          </cell>
          <cell r="C24" t="str">
            <v>수,금</v>
          </cell>
          <cell r="D24" t="str">
            <v>11:40-12:30</v>
          </cell>
          <cell r="E24">
            <v>1</v>
          </cell>
          <cell r="F24" t="str">
            <v>유료</v>
          </cell>
          <cell r="G24" t="str">
            <v>단기</v>
          </cell>
          <cell r="H24">
            <v>20</v>
          </cell>
          <cell r="I24">
            <v>50000</v>
          </cell>
          <cell r="K24" t="str">
            <v>B1108</v>
          </cell>
          <cell r="L24">
            <v>50000</v>
          </cell>
          <cell r="M24" t="str">
            <v>양향미</v>
          </cell>
          <cell r="O24">
            <v>2</v>
          </cell>
          <cell r="P24">
            <v>8</v>
          </cell>
        </row>
        <row r="25">
          <cell r="A25" t="str">
            <v>B1109</v>
          </cell>
          <cell r="B25" t="str">
            <v>도전!리틀 쉐프(겨울방학 특강)</v>
          </cell>
          <cell r="C25" t="str">
            <v>목</v>
          </cell>
          <cell r="D25" t="str">
            <v>10:00-11:20</v>
          </cell>
          <cell r="E25">
            <v>1</v>
          </cell>
          <cell r="F25" t="str">
            <v>유료</v>
          </cell>
          <cell r="G25" t="str">
            <v>단기</v>
          </cell>
          <cell r="H25">
            <v>20</v>
          </cell>
          <cell r="I25">
            <v>30000</v>
          </cell>
          <cell r="K25" t="str">
            <v>B1109</v>
          </cell>
          <cell r="L25">
            <v>30000</v>
          </cell>
          <cell r="M25" t="str">
            <v>이명숙</v>
          </cell>
          <cell r="N25">
            <v>50</v>
          </cell>
          <cell r="O25">
            <v>1</v>
          </cell>
          <cell r="P25">
            <v>4</v>
          </cell>
        </row>
        <row r="26">
          <cell r="A26" t="str">
            <v>B1110</v>
          </cell>
          <cell r="B26" t="str">
            <v>우리아이 첫 중국어(초등통합</v>
          </cell>
          <cell r="C26" t="str">
            <v>월</v>
          </cell>
          <cell r="D26" t="str">
            <v>17:00-17:50</v>
          </cell>
          <cell r="E26">
            <v>2</v>
          </cell>
          <cell r="F26" t="str">
            <v>유료</v>
          </cell>
          <cell r="G26" t="str">
            <v>단기</v>
          </cell>
          <cell r="H26">
            <v>20</v>
          </cell>
          <cell r="I26">
            <v>58000</v>
          </cell>
          <cell r="K26" t="str">
            <v>B1110</v>
          </cell>
          <cell r="L26">
            <v>29000</v>
          </cell>
          <cell r="M26" t="str">
            <v>조가람</v>
          </cell>
          <cell r="N26">
            <v>50</v>
          </cell>
          <cell r="O26">
            <v>1</v>
          </cell>
          <cell r="P26">
            <v>4</v>
          </cell>
        </row>
        <row r="27">
          <cell r="A27" t="str">
            <v>B1111</v>
          </cell>
          <cell r="B27" t="str">
            <v>우리아이 첫 중국어(초등고)</v>
          </cell>
          <cell r="C27" t="str">
            <v>금</v>
          </cell>
          <cell r="D27" t="str">
            <v>11:00-11:50</v>
          </cell>
          <cell r="E27">
            <v>2</v>
          </cell>
          <cell r="F27" t="str">
            <v>유료</v>
          </cell>
          <cell r="G27" t="str">
            <v>단기</v>
          </cell>
          <cell r="H27">
            <v>15</v>
          </cell>
          <cell r="I27">
            <v>58000</v>
          </cell>
          <cell r="K27" t="str">
            <v>B1111</v>
          </cell>
          <cell r="L27">
            <v>29000</v>
          </cell>
          <cell r="M27" t="str">
            <v>조가람</v>
          </cell>
          <cell r="N27">
            <v>50</v>
          </cell>
          <cell r="O27">
            <v>1</v>
          </cell>
          <cell r="P27">
            <v>4</v>
          </cell>
        </row>
        <row r="28">
          <cell r="A28" t="str">
            <v>B1112</v>
          </cell>
          <cell r="B28" t="str">
            <v>그림책과 함께하는 초등 수채화</v>
          </cell>
          <cell r="C28" t="str">
            <v>수</v>
          </cell>
          <cell r="D28" t="str">
            <v>16:00-17:30</v>
          </cell>
          <cell r="E28">
            <v>3</v>
          </cell>
          <cell r="F28" t="str">
            <v>유료</v>
          </cell>
          <cell r="G28" t="str">
            <v>단기</v>
          </cell>
          <cell r="H28">
            <v>15</v>
          </cell>
          <cell r="I28">
            <v>120000</v>
          </cell>
          <cell r="K28" t="str">
            <v>B1112</v>
          </cell>
          <cell r="L28">
            <v>40000</v>
          </cell>
          <cell r="M28" t="str">
            <v>이선영</v>
          </cell>
          <cell r="N28">
            <v>50</v>
          </cell>
          <cell r="O28">
            <v>1</v>
          </cell>
          <cell r="P28">
            <v>4</v>
          </cell>
        </row>
        <row r="29">
          <cell r="A29" t="str">
            <v>B1113</v>
          </cell>
          <cell r="B29" t="str">
            <v>키즈 도자기 공예</v>
          </cell>
          <cell r="C29" t="str">
            <v>화</v>
          </cell>
          <cell r="D29" t="str">
            <v>16:30-17:20</v>
          </cell>
          <cell r="E29">
            <v>1</v>
          </cell>
          <cell r="F29" t="str">
            <v>유료</v>
          </cell>
          <cell r="G29" t="str">
            <v>단기</v>
          </cell>
          <cell r="H29">
            <v>20</v>
          </cell>
          <cell r="I29">
            <v>30000</v>
          </cell>
          <cell r="K29" t="str">
            <v>B1113</v>
          </cell>
          <cell r="L29">
            <v>30000</v>
          </cell>
          <cell r="M29" t="str">
            <v>정소라</v>
          </cell>
          <cell r="O29">
            <v>1</v>
          </cell>
          <cell r="P29">
            <v>4</v>
          </cell>
        </row>
        <row r="30">
          <cell r="A30" t="str">
            <v>B1114</v>
          </cell>
          <cell r="B30" t="str">
            <v>[방학특강] 그림책과 함께하는 창의미술</v>
          </cell>
          <cell r="C30" t="str">
            <v>목</v>
          </cell>
          <cell r="D30" t="str">
            <v>11:00-11:50</v>
          </cell>
          <cell r="E30">
            <v>1</v>
          </cell>
          <cell r="F30" t="str">
            <v>유료</v>
          </cell>
          <cell r="G30" t="str">
            <v>단기</v>
          </cell>
          <cell r="H30">
            <v>10</v>
          </cell>
          <cell r="I30">
            <v>20000</v>
          </cell>
          <cell r="K30" t="str">
            <v>B1114</v>
          </cell>
          <cell r="L30">
            <v>20000</v>
          </cell>
          <cell r="M30" t="str">
            <v>이선영</v>
          </cell>
          <cell r="N30">
            <v>50</v>
          </cell>
          <cell r="O30">
            <v>1</v>
          </cell>
          <cell r="P30">
            <v>4</v>
          </cell>
        </row>
        <row r="31">
          <cell r="A31" t="str">
            <v>B1115</v>
          </cell>
          <cell r="B31" t="str">
            <v>[방학특강]우리가족 베이킹</v>
          </cell>
          <cell r="C31" t="str">
            <v>월</v>
          </cell>
          <cell r="D31" t="str">
            <v>10:20-11:50</v>
          </cell>
          <cell r="E31">
            <v>1</v>
          </cell>
          <cell r="F31" t="str">
            <v>유료</v>
          </cell>
          <cell r="G31" t="str">
            <v>단기</v>
          </cell>
          <cell r="H31">
            <v>14</v>
          </cell>
          <cell r="I31">
            <v>10000</v>
          </cell>
          <cell r="K31" t="str">
            <v>B1115</v>
          </cell>
          <cell r="L31">
            <v>10000</v>
          </cell>
          <cell r="M31" t="str">
            <v>이명숙</v>
          </cell>
          <cell r="N31">
            <v>50</v>
          </cell>
          <cell r="O31">
            <v>1</v>
          </cell>
          <cell r="P31">
            <v>4</v>
          </cell>
        </row>
        <row r="32">
          <cell r="A32" t="str">
            <v>B1116</v>
          </cell>
          <cell r="B32" t="str">
            <v>[방학특강] 튼튼 놀이체육</v>
          </cell>
          <cell r="C32" t="str">
            <v>화</v>
          </cell>
          <cell r="D32" t="str">
            <v>11:00-11:50</v>
          </cell>
          <cell r="E32">
            <v>1</v>
          </cell>
          <cell r="F32" t="str">
            <v>유료</v>
          </cell>
          <cell r="G32" t="str">
            <v>단기</v>
          </cell>
          <cell r="H32">
            <v>15</v>
          </cell>
          <cell r="I32">
            <v>30000</v>
          </cell>
          <cell r="K32" t="str">
            <v>B1116</v>
          </cell>
          <cell r="L32">
            <v>30000</v>
          </cell>
          <cell r="M32" t="str">
            <v>원석진</v>
          </cell>
          <cell r="N32">
            <v>60</v>
          </cell>
          <cell r="O32">
            <v>1</v>
          </cell>
          <cell r="P32">
            <v>4</v>
          </cell>
        </row>
        <row r="33">
          <cell r="A33" t="str">
            <v>B1117</v>
          </cell>
          <cell r="B33" t="str">
            <v>사주 명리학(수,10시30분)</v>
          </cell>
          <cell r="C33" t="str">
            <v>수</v>
          </cell>
          <cell r="D33" t="str">
            <v>10:30-12:00</v>
          </cell>
          <cell r="E33">
            <v>3</v>
          </cell>
          <cell r="F33" t="str">
            <v>유료</v>
          </cell>
          <cell r="G33" t="str">
            <v>단기</v>
          </cell>
          <cell r="H33">
            <v>20</v>
          </cell>
          <cell r="I33">
            <v>87000</v>
          </cell>
          <cell r="K33" t="str">
            <v>B1117</v>
          </cell>
          <cell r="L33">
            <v>29000</v>
          </cell>
          <cell r="M33" t="str">
            <v>노상필</v>
          </cell>
          <cell r="N33">
            <v>50</v>
          </cell>
          <cell r="O33">
            <v>1</v>
          </cell>
          <cell r="P33">
            <v>4</v>
          </cell>
        </row>
        <row r="34">
          <cell r="A34" t="str">
            <v>B1118</v>
          </cell>
          <cell r="B34" t="str">
            <v>원어민일본어-중급</v>
          </cell>
          <cell r="C34" t="str">
            <v>금</v>
          </cell>
          <cell r="D34" t="str">
            <v>10:00-11:50</v>
          </cell>
          <cell r="E34">
            <v>3</v>
          </cell>
          <cell r="F34" t="str">
            <v>유료</v>
          </cell>
          <cell r="G34" t="str">
            <v>단기</v>
          </cell>
          <cell r="H34">
            <v>15</v>
          </cell>
          <cell r="I34">
            <v>90000</v>
          </cell>
          <cell r="K34" t="str">
            <v>B1118</v>
          </cell>
          <cell r="L34">
            <v>30000</v>
          </cell>
          <cell r="M34" t="str">
            <v>나카무라 후미에</v>
          </cell>
          <cell r="N34">
            <v>50</v>
          </cell>
          <cell r="O34">
            <v>1</v>
          </cell>
          <cell r="P34">
            <v>4</v>
          </cell>
        </row>
        <row r="35">
          <cell r="A35" t="str">
            <v>B1119</v>
          </cell>
          <cell r="B35" t="str">
            <v>원어민일본어-중고급</v>
          </cell>
          <cell r="C35" t="str">
            <v>화</v>
          </cell>
          <cell r="D35" t="str">
            <v>12:10-14:00</v>
          </cell>
          <cell r="E35">
            <v>3</v>
          </cell>
          <cell r="F35" t="str">
            <v>유료</v>
          </cell>
          <cell r="G35" t="str">
            <v>단기</v>
          </cell>
          <cell r="H35">
            <v>15</v>
          </cell>
          <cell r="I35">
            <v>90000</v>
          </cell>
          <cell r="K35" t="str">
            <v>B1119</v>
          </cell>
          <cell r="L35">
            <v>30000</v>
          </cell>
          <cell r="M35" t="str">
            <v>나카무라 후미에</v>
          </cell>
          <cell r="N35">
            <v>50</v>
          </cell>
          <cell r="O35">
            <v>1</v>
          </cell>
          <cell r="P35">
            <v>4</v>
          </cell>
        </row>
        <row r="36">
          <cell r="A36" t="str">
            <v>B1120</v>
          </cell>
          <cell r="B36" t="str">
            <v>원어민일본어-고급(프리토킹)</v>
          </cell>
          <cell r="C36" t="str">
            <v>화</v>
          </cell>
          <cell r="D36" t="str">
            <v>10:00-11:50</v>
          </cell>
          <cell r="E36">
            <v>3</v>
          </cell>
          <cell r="F36" t="str">
            <v>유료</v>
          </cell>
          <cell r="G36" t="str">
            <v>단기</v>
          </cell>
          <cell r="H36">
            <v>12</v>
          </cell>
          <cell r="I36">
            <v>90000</v>
          </cell>
          <cell r="K36" t="str">
            <v>B1120</v>
          </cell>
          <cell r="L36">
            <v>30000</v>
          </cell>
          <cell r="M36" t="str">
            <v>나카무라 후미에</v>
          </cell>
          <cell r="N36">
            <v>50</v>
          </cell>
          <cell r="O36">
            <v>1</v>
          </cell>
          <cell r="P36">
            <v>4</v>
          </cell>
        </row>
        <row r="37">
          <cell r="A37" t="str">
            <v>B1121</v>
          </cell>
          <cell r="B37" t="str">
            <v>원어민일본어-초급</v>
          </cell>
          <cell r="C37" t="str">
            <v>금</v>
          </cell>
          <cell r="D37" t="str">
            <v>12:10-14:00</v>
          </cell>
          <cell r="E37">
            <v>3</v>
          </cell>
          <cell r="F37" t="str">
            <v>유료</v>
          </cell>
          <cell r="G37" t="str">
            <v>단기</v>
          </cell>
          <cell r="H37">
            <v>15</v>
          </cell>
          <cell r="I37">
            <v>90000</v>
          </cell>
          <cell r="K37" t="str">
            <v>B1121</v>
          </cell>
          <cell r="L37">
            <v>30000</v>
          </cell>
          <cell r="M37" t="str">
            <v>나카무라 후미에</v>
          </cell>
          <cell r="N37">
            <v>50</v>
          </cell>
          <cell r="O37">
            <v>1</v>
          </cell>
          <cell r="P37">
            <v>4</v>
          </cell>
        </row>
        <row r="38">
          <cell r="A38" t="str">
            <v>B1122</v>
          </cell>
          <cell r="B38" t="str">
            <v xml:space="preserve"> 카테이션 타르트(일일 특강)</v>
          </cell>
          <cell r="C38" t="str">
            <v>목</v>
          </cell>
          <cell r="D38" t="str">
            <v>16:00-17:30</v>
          </cell>
          <cell r="E38">
            <v>1</v>
          </cell>
          <cell r="F38" t="str">
            <v>유료</v>
          </cell>
          <cell r="G38" t="str">
            <v>단기</v>
          </cell>
          <cell r="H38">
            <v>20</v>
          </cell>
          <cell r="I38">
            <v>10000</v>
          </cell>
          <cell r="K38" t="str">
            <v>B1122</v>
          </cell>
          <cell r="L38">
            <v>10000</v>
          </cell>
          <cell r="M38" t="str">
            <v>이명숙</v>
          </cell>
          <cell r="N38">
            <v>50</v>
          </cell>
          <cell r="O38">
            <v>1</v>
          </cell>
          <cell r="P38">
            <v>4</v>
          </cell>
        </row>
        <row r="39">
          <cell r="A39" t="str">
            <v>B1123</v>
          </cell>
          <cell r="B39" t="str">
            <v>[여름방학 특강] 쿵푸펜더 난타!</v>
          </cell>
          <cell r="C39" t="str">
            <v>수</v>
          </cell>
          <cell r="D39" t="str">
            <v>12:10-13:00</v>
          </cell>
          <cell r="E39">
            <v>1</v>
          </cell>
          <cell r="F39" t="str">
            <v>유료</v>
          </cell>
          <cell r="G39" t="str">
            <v>단기</v>
          </cell>
          <cell r="H39">
            <v>15</v>
          </cell>
          <cell r="I39">
            <v>30000</v>
          </cell>
          <cell r="K39" t="str">
            <v>B1123</v>
          </cell>
          <cell r="L39">
            <v>30000</v>
          </cell>
          <cell r="M39" t="str">
            <v>박은희</v>
          </cell>
          <cell r="O39">
            <v>1</v>
          </cell>
          <cell r="P39">
            <v>4</v>
          </cell>
        </row>
        <row r="40">
          <cell r="A40" t="str">
            <v>B1124</v>
          </cell>
          <cell r="B40" t="str">
            <v>[여름방학 특강]내 몸은 내가 지킨다! 리듬무술!</v>
          </cell>
          <cell r="C40" t="str">
            <v>목</v>
          </cell>
          <cell r="D40" t="str">
            <v>12:00-12:50</v>
          </cell>
          <cell r="E40">
            <v>1</v>
          </cell>
          <cell r="F40" t="str">
            <v>유료</v>
          </cell>
          <cell r="G40" t="str">
            <v>단기</v>
          </cell>
          <cell r="H40">
            <v>20</v>
          </cell>
          <cell r="I40">
            <v>30000</v>
          </cell>
          <cell r="K40" t="str">
            <v>B1124</v>
          </cell>
          <cell r="L40">
            <v>30000</v>
          </cell>
          <cell r="M40" t="str">
            <v>원석진</v>
          </cell>
          <cell r="O40">
            <v>1</v>
          </cell>
          <cell r="P40">
            <v>4</v>
          </cell>
        </row>
        <row r="41">
          <cell r="A41" t="str">
            <v>B1125</v>
          </cell>
          <cell r="B41" t="str">
            <v>[여름방학특강]  도전!리틀쉐프</v>
          </cell>
          <cell r="C41" t="str">
            <v>수</v>
          </cell>
          <cell r="D41" t="str">
            <v>10:30-12:00</v>
          </cell>
          <cell r="E41">
            <v>1</v>
          </cell>
          <cell r="F41" t="str">
            <v>유료</v>
          </cell>
          <cell r="G41" t="str">
            <v>단기</v>
          </cell>
          <cell r="H41">
            <v>27</v>
          </cell>
          <cell r="I41">
            <v>30000</v>
          </cell>
          <cell r="K41" t="str">
            <v>B1125</v>
          </cell>
          <cell r="L41">
            <v>30000</v>
          </cell>
          <cell r="M41" t="str">
            <v>이명숙</v>
          </cell>
          <cell r="N41">
            <v>50</v>
          </cell>
          <cell r="O41">
            <v>1</v>
          </cell>
          <cell r="P41">
            <v>4</v>
          </cell>
        </row>
        <row r="42">
          <cell r="A42" t="str">
            <v>B1206</v>
          </cell>
          <cell r="B42" t="str">
            <v>[양재]의류 수선&amp;리폼(14시)</v>
          </cell>
          <cell r="C42" t="str">
            <v>수</v>
          </cell>
          <cell r="D42" t="str">
            <v>14:00-15:30</v>
          </cell>
          <cell r="E42">
            <v>3</v>
          </cell>
          <cell r="F42" t="str">
            <v>유료</v>
          </cell>
          <cell r="G42" t="str">
            <v>단기</v>
          </cell>
          <cell r="H42">
            <v>9</v>
          </cell>
          <cell r="I42">
            <v>72000</v>
          </cell>
          <cell r="K42" t="str">
            <v>B1206</v>
          </cell>
          <cell r="L42">
            <v>24000</v>
          </cell>
          <cell r="M42" t="str">
            <v>오애식</v>
          </cell>
          <cell r="N42">
            <v>50</v>
          </cell>
          <cell r="O42">
            <v>1</v>
          </cell>
          <cell r="P42">
            <v>4</v>
          </cell>
        </row>
        <row r="43">
          <cell r="A43" t="str">
            <v>B1209</v>
          </cell>
          <cell r="B43" t="str">
            <v>[양재]의류 수선&amp;리폼(12시30분)</v>
          </cell>
          <cell r="C43" t="str">
            <v>수</v>
          </cell>
          <cell r="D43" t="str">
            <v>12:30-14:00</v>
          </cell>
          <cell r="E43">
            <v>3</v>
          </cell>
          <cell r="F43" t="str">
            <v>유료</v>
          </cell>
          <cell r="G43" t="str">
            <v>단기</v>
          </cell>
          <cell r="H43">
            <v>9</v>
          </cell>
          <cell r="I43">
            <v>72000</v>
          </cell>
          <cell r="K43" t="str">
            <v>B1209</v>
          </cell>
          <cell r="L43">
            <v>24000</v>
          </cell>
          <cell r="M43" t="str">
            <v>오애식</v>
          </cell>
          <cell r="N43">
            <v>50</v>
          </cell>
          <cell r="O43">
            <v>1</v>
          </cell>
          <cell r="P43">
            <v>4</v>
          </cell>
        </row>
        <row r="44">
          <cell r="A44" t="str">
            <v>B1302</v>
          </cell>
          <cell r="B44" t="str">
            <v>보태니컬 아트(연필꽃그림)</v>
          </cell>
          <cell r="C44" t="str">
            <v>화</v>
          </cell>
          <cell r="D44" t="str">
            <v>10:30-12:00</v>
          </cell>
          <cell r="E44">
            <v>3</v>
          </cell>
          <cell r="F44" t="str">
            <v>유료</v>
          </cell>
          <cell r="G44" t="str">
            <v>단기</v>
          </cell>
          <cell r="H44">
            <v>10</v>
          </cell>
          <cell r="I44">
            <v>96000</v>
          </cell>
          <cell r="K44" t="str">
            <v>B1302</v>
          </cell>
          <cell r="L44">
            <v>32000</v>
          </cell>
          <cell r="M44" t="str">
            <v>최나리</v>
          </cell>
          <cell r="N44">
            <v>50</v>
          </cell>
          <cell r="O44">
            <v>1</v>
          </cell>
          <cell r="P44">
            <v>4</v>
          </cell>
        </row>
        <row r="45">
          <cell r="A45" t="str">
            <v>B1303</v>
          </cell>
          <cell r="B45" t="str">
            <v>김영란 아뜰리에 -새내기반</v>
          </cell>
          <cell r="C45" t="str">
            <v>화</v>
          </cell>
          <cell r="D45" t="str">
            <v>14:10-15:40</v>
          </cell>
          <cell r="E45">
            <v>3</v>
          </cell>
          <cell r="F45" t="str">
            <v>유료</v>
          </cell>
          <cell r="G45" t="str">
            <v>단기</v>
          </cell>
          <cell r="H45">
            <v>10</v>
          </cell>
          <cell r="I45">
            <v>110000</v>
          </cell>
          <cell r="K45" t="str">
            <v>B1303</v>
          </cell>
          <cell r="L45">
            <v>36670</v>
          </cell>
          <cell r="M45" t="str">
            <v>김영란</v>
          </cell>
          <cell r="N45">
            <v>55</v>
          </cell>
          <cell r="O45">
            <v>1</v>
          </cell>
          <cell r="P45">
            <v>4</v>
          </cell>
        </row>
        <row r="46">
          <cell r="A46" t="str">
            <v>B1304</v>
          </cell>
          <cell r="B46" t="str">
            <v>김영란 아뜰리에-심화반</v>
          </cell>
          <cell r="C46" t="str">
            <v>목</v>
          </cell>
          <cell r="D46" t="str">
            <v>16:00-17:30</v>
          </cell>
          <cell r="E46">
            <v>3</v>
          </cell>
          <cell r="F46" t="str">
            <v>유료</v>
          </cell>
          <cell r="G46" t="str">
            <v>단기</v>
          </cell>
          <cell r="H46">
            <v>10</v>
          </cell>
          <cell r="I46">
            <v>120000</v>
          </cell>
          <cell r="K46" t="str">
            <v>B1304</v>
          </cell>
          <cell r="L46">
            <v>40000</v>
          </cell>
          <cell r="M46" t="str">
            <v>김영란</v>
          </cell>
          <cell r="N46">
            <v>55</v>
          </cell>
          <cell r="O46">
            <v>1</v>
          </cell>
          <cell r="P46">
            <v>4</v>
          </cell>
        </row>
        <row r="47">
          <cell r="A47" t="str">
            <v>B1308</v>
          </cell>
          <cell r="B47" t="str">
            <v>미술아카데미(화,10시)</v>
          </cell>
          <cell r="C47" t="str">
            <v>화</v>
          </cell>
          <cell r="D47" t="str">
            <v>10:00-13:00</v>
          </cell>
          <cell r="E47">
            <v>3</v>
          </cell>
          <cell r="F47" t="str">
            <v>유료</v>
          </cell>
          <cell r="G47" t="str">
            <v>단기</v>
          </cell>
          <cell r="H47">
            <v>15</v>
          </cell>
          <cell r="I47">
            <v>110000</v>
          </cell>
          <cell r="K47" t="str">
            <v>B1308</v>
          </cell>
          <cell r="L47">
            <v>36670</v>
          </cell>
          <cell r="M47" t="str">
            <v>강상중</v>
          </cell>
          <cell r="N47">
            <v>60</v>
          </cell>
          <cell r="O47">
            <v>1</v>
          </cell>
          <cell r="P47">
            <v>4</v>
          </cell>
        </row>
        <row r="48">
          <cell r="A48" t="str">
            <v>B1311</v>
          </cell>
          <cell r="B48" t="str">
            <v>연필스케치&amp;어반풍경화(목,10시)</v>
          </cell>
          <cell r="C48" t="str">
            <v>목</v>
          </cell>
          <cell r="D48" t="str">
            <v>10:00-11:50</v>
          </cell>
          <cell r="E48">
            <v>3</v>
          </cell>
          <cell r="F48" t="str">
            <v>유료</v>
          </cell>
          <cell r="G48" t="str">
            <v>단기</v>
          </cell>
          <cell r="H48">
            <v>18</v>
          </cell>
          <cell r="I48">
            <v>110000</v>
          </cell>
          <cell r="K48" t="str">
            <v>B1311</v>
          </cell>
          <cell r="L48">
            <v>36670</v>
          </cell>
          <cell r="M48" t="str">
            <v>이선희</v>
          </cell>
          <cell r="N48">
            <v>50</v>
          </cell>
          <cell r="O48">
            <v>1</v>
          </cell>
          <cell r="P48">
            <v>4</v>
          </cell>
        </row>
        <row r="49">
          <cell r="A49" t="str">
            <v>B1312</v>
          </cell>
          <cell r="B49" t="str">
            <v>연필스케치&amp;어반풍경화(월,19시)</v>
          </cell>
          <cell r="C49" t="str">
            <v>월</v>
          </cell>
          <cell r="D49" t="str">
            <v>19:00-20:30</v>
          </cell>
          <cell r="E49">
            <v>3</v>
          </cell>
          <cell r="F49" t="str">
            <v>유료</v>
          </cell>
          <cell r="G49" t="str">
            <v>단기</v>
          </cell>
          <cell r="H49">
            <v>18</v>
          </cell>
          <cell r="I49">
            <v>110000</v>
          </cell>
          <cell r="K49" t="str">
            <v>B1312</v>
          </cell>
          <cell r="L49">
            <v>36670</v>
          </cell>
          <cell r="M49" t="str">
            <v>이선희</v>
          </cell>
          <cell r="N49">
            <v>60</v>
          </cell>
          <cell r="O49">
            <v>1</v>
          </cell>
          <cell r="P49">
            <v>4</v>
          </cell>
        </row>
        <row r="50">
          <cell r="A50" t="str">
            <v>B1315</v>
          </cell>
          <cell r="B50" t="str">
            <v>DSLR 테크닉반(초급,화 9시)</v>
          </cell>
          <cell r="C50" t="str">
            <v>화</v>
          </cell>
          <cell r="D50" t="str">
            <v>09:00-10:20</v>
          </cell>
          <cell r="E50">
            <v>3</v>
          </cell>
          <cell r="F50" t="str">
            <v>유료</v>
          </cell>
          <cell r="G50" t="str">
            <v>단기</v>
          </cell>
          <cell r="H50">
            <v>10</v>
          </cell>
          <cell r="I50">
            <v>120000</v>
          </cell>
          <cell r="K50" t="str">
            <v>B1315</v>
          </cell>
          <cell r="L50">
            <v>40000</v>
          </cell>
          <cell r="M50" t="str">
            <v>김형준</v>
          </cell>
          <cell r="O50">
            <v>1</v>
          </cell>
          <cell r="P50">
            <v>4</v>
          </cell>
        </row>
        <row r="51">
          <cell r="A51" t="str">
            <v>B1316</v>
          </cell>
          <cell r="B51" t="str">
            <v>DSLR 편집반(초급,화 10시30분)</v>
          </cell>
          <cell r="C51" t="str">
            <v>화</v>
          </cell>
          <cell r="D51" t="str">
            <v>10:30-11:50</v>
          </cell>
          <cell r="E51">
            <v>3</v>
          </cell>
          <cell r="F51" t="str">
            <v>유료</v>
          </cell>
          <cell r="G51" t="str">
            <v>단기</v>
          </cell>
          <cell r="H51">
            <v>10</v>
          </cell>
          <cell r="I51">
            <v>120000</v>
          </cell>
          <cell r="K51" t="str">
            <v>B1316</v>
          </cell>
          <cell r="L51">
            <v>40000</v>
          </cell>
          <cell r="M51" t="str">
            <v>김형준</v>
          </cell>
          <cell r="O51">
            <v>1</v>
          </cell>
          <cell r="P51">
            <v>4</v>
          </cell>
        </row>
        <row r="52">
          <cell r="A52" t="str">
            <v>B1412</v>
          </cell>
          <cell r="B52" t="str">
            <v>오카리나</v>
          </cell>
          <cell r="C52" t="str">
            <v>목</v>
          </cell>
          <cell r="D52" t="str">
            <v>10:00-10:50</v>
          </cell>
          <cell r="E52">
            <v>3</v>
          </cell>
          <cell r="F52" t="str">
            <v>유료</v>
          </cell>
          <cell r="G52" t="str">
            <v>단기</v>
          </cell>
          <cell r="H52">
            <v>20</v>
          </cell>
          <cell r="I52">
            <v>90000</v>
          </cell>
          <cell r="K52" t="str">
            <v>B1412</v>
          </cell>
          <cell r="L52">
            <v>30000</v>
          </cell>
          <cell r="M52" t="str">
            <v>송지연</v>
          </cell>
          <cell r="N52">
            <v>60</v>
          </cell>
          <cell r="O52">
            <v>1</v>
          </cell>
          <cell r="P52">
            <v>4</v>
          </cell>
        </row>
        <row r="53">
          <cell r="A53" t="str">
            <v>B1417</v>
          </cell>
          <cell r="B53" t="str">
            <v>노래교실(김재희)</v>
          </cell>
          <cell r="C53" t="str">
            <v>월</v>
          </cell>
          <cell r="D53" t="str">
            <v>11:00-12:30</v>
          </cell>
          <cell r="E53">
            <v>3</v>
          </cell>
          <cell r="F53" t="str">
            <v>유료</v>
          </cell>
          <cell r="G53" t="str">
            <v>단기</v>
          </cell>
          <cell r="H53">
            <v>70</v>
          </cell>
          <cell r="I53">
            <v>42000</v>
          </cell>
          <cell r="K53" t="str">
            <v>B1417</v>
          </cell>
          <cell r="L53">
            <v>14000</v>
          </cell>
          <cell r="M53" t="str">
            <v>김재희</v>
          </cell>
          <cell r="N53">
            <v>60</v>
          </cell>
          <cell r="O53">
            <v>1</v>
          </cell>
          <cell r="P53">
            <v>4</v>
          </cell>
        </row>
        <row r="54">
          <cell r="A54" t="str">
            <v>B1418</v>
          </cell>
          <cell r="B54" t="str">
            <v>난타 다이어트(3개월)</v>
          </cell>
          <cell r="C54" t="str">
            <v>목</v>
          </cell>
          <cell r="D54" t="str">
            <v>10:00-11:20</v>
          </cell>
          <cell r="E54">
            <v>3</v>
          </cell>
          <cell r="F54" t="str">
            <v>유료</v>
          </cell>
          <cell r="G54" t="str">
            <v>단기</v>
          </cell>
          <cell r="H54">
            <v>20</v>
          </cell>
          <cell r="I54">
            <v>100000</v>
          </cell>
          <cell r="K54" t="str">
            <v>B1418</v>
          </cell>
          <cell r="L54">
            <v>33330</v>
          </cell>
          <cell r="M54" t="str">
            <v>박은희</v>
          </cell>
          <cell r="N54">
            <v>60</v>
          </cell>
          <cell r="O54">
            <v>1</v>
          </cell>
          <cell r="P54">
            <v>4</v>
          </cell>
        </row>
        <row r="55">
          <cell r="A55" t="str">
            <v>B1419</v>
          </cell>
          <cell r="B55" t="str">
            <v>훌라댄스</v>
          </cell>
          <cell r="C55" t="str">
            <v>목</v>
          </cell>
          <cell r="D55" t="str">
            <v>11:00-12:30</v>
          </cell>
          <cell r="E55">
            <v>3</v>
          </cell>
          <cell r="F55" t="str">
            <v>유료</v>
          </cell>
          <cell r="G55" t="str">
            <v>단기</v>
          </cell>
          <cell r="H55">
            <v>15</v>
          </cell>
          <cell r="I55">
            <v>99000</v>
          </cell>
          <cell r="K55" t="str">
            <v>B1419</v>
          </cell>
          <cell r="L55">
            <v>33000</v>
          </cell>
          <cell r="M55" t="str">
            <v>김종심</v>
          </cell>
          <cell r="O55">
            <v>1</v>
          </cell>
          <cell r="P55">
            <v>4</v>
          </cell>
        </row>
        <row r="56">
          <cell r="A56" t="str">
            <v>B1501</v>
          </cell>
          <cell r="B56" t="str">
            <v>한식요리 취미반(초보가능)</v>
          </cell>
          <cell r="C56" t="str">
            <v>수</v>
          </cell>
          <cell r="D56" t="str">
            <v>10:00-12:00</v>
          </cell>
          <cell r="E56">
            <v>3</v>
          </cell>
          <cell r="F56" t="str">
            <v>유료</v>
          </cell>
          <cell r="G56" t="str">
            <v>단기</v>
          </cell>
          <cell r="H56">
            <v>20</v>
          </cell>
          <cell r="I56">
            <v>120000</v>
          </cell>
          <cell r="K56" t="str">
            <v>B1501</v>
          </cell>
          <cell r="L56">
            <v>40000</v>
          </cell>
          <cell r="M56" t="str">
            <v>조현숙</v>
          </cell>
          <cell r="O56">
            <v>1</v>
          </cell>
          <cell r="P56">
            <v>4</v>
          </cell>
        </row>
        <row r="57">
          <cell r="A57" t="str">
            <v>B1502</v>
          </cell>
          <cell r="B57" t="str">
            <v>홈카페 브런치</v>
          </cell>
          <cell r="C57" t="str">
            <v>화</v>
          </cell>
          <cell r="D57" t="str">
            <v>10:00-12:00</v>
          </cell>
          <cell r="E57">
            <v>1</v>
          </cell>
          <cell r="F57" t="str">
            <v>유료</v>
          </cell>
          <cell r="G57" t="str">
            <v>단기</v>
          </cell>
          <cell r="H57">
            <v>20</v>
          </cell>
          <cell r="I57">
            <v>40000</v>
          </cell>
          <cell r="K57" t="str">
            <v>B1502</v>
          </cell>
          <cell r="L57">
            <v>40000</v>
          </cell>
          <cell r="M57" t="str">
            <v>이명숙</v>
          </cell>
          <cell r="N57">
            <v>50</v>
          </cell>
          <cell r="O57">
            <v>1</v>
          </cell>
          <cell r="P57">
            <v>4</v>
          </cell>
        </row>
        <row r="58">
          <cell r="A58" t="str">
            <v>B1503</v>
          </cell>
          <cell r="B58" t="str">
            <v>김치담그기(일일특강)</v>
          </cell>
          <cell r="C58" t="str">
            <v>수</v>
          </cell>
          <cell r="D58" t="str">
            <v>10:00-12:00</v>
          </cell>
          <cell r="E58">
            <v>1</v>
          </cell>
          <cell r="F58" t="str">
            <v>유료</v>
          </cell>
          <cell r="G58" t="str">
            <v>단기</v>
          </cell>
          <cell r="H58">
            <v>20</v>
          </cell>
          <cell r="I58">
            <v>10000</v>
          </cell>
          <cell r="K58" t="str">
            <v>B1503</v>
          </cell>
          <cell r="L58">
            <v>10000</v>
          </cell>
          <cell r="M58" t="str">
            <v>조현숙</v>
          </cell>
          <cell r="O58">
            <v>1</v>
          </cell>
          <cell r="P58">
            <v>4</v>
          </cell>
        </row>
        <row r="59">
          <cell r="A59" t="str">
            <v>B1504</v>
          </cell>
          <cell r="B59" t="str">
            <v>라탄공예(일일특강)</v>
          </cell>
          <cell r="C59" t="str">
            <v>금</v>
          </cell>
          <cell r="D59" t="str">
            <v>10:00-12:00</v>
          </cell>
          <cell r="E59">
            <v>1</v>
          </cell>
          <cell r="F59" t="str">
            <v>유료</v>
          </cell>
          <cell r="G59" t="str">
            <v>단기</v>
          </cell>
          <cell r="H59">
            <v>10</v>
          </cell>
          <cell r="I59">
            <v>10000</v>
          </cell>
          <cell r="K59" t="str">
            <v>B1504</v>
          </cell>
          <cell r="L59">
            <v>10000</v>
          </cell>
          <cell r="M59" t="str">
            <v>유선미</v>
          </cell>
          <cell r="O59">
            <v>1</v>
          </cell>
          <cell r="P59">
            <v>4</v>
          </cell>
        </row>
        <row r="60">
          <cell r="A60" t="str">
            <v>B1505</v>
          </cell>
          <cell r="B60" t="str">
            <v>숙면 아로마 테라피(일일특강)</v>
          </cell>
          <cell r="C60" t="str">
            <v>월</v>
          </cell>
          <cell r="D60" t="str">
            <v>10:00-10:50</v>
          </cell>
          <cell r="E60">
            <v>1</v>
          </cell>
          <cell r="F60" t="str">
            <v>유료</v>
          </cell>
          <cell r="G60" t="str">
            <v>단기</v>
          </cell>
          <cell r="H60">
            <v>10</v>
          </cell>
          <cell r="I60">
            <v>10000</v>
          </cell>
          <cell r="K60" t="str">
            <v>B1505</v>
          </cell>
          <cell r="L60">
            <v>10000</v>
          </cell>
          <cell r="M60" t="str">
            <v>김민진</v>
          </cell>
          <cell r="O60">
            <v>1</v>
          </cell>
          <cell r="P60">
            <v>4</v>
          </cell>
        </row>
        <row r="61">
          <cell r="A61" t="str">
            <v>B1602</v>
          </cell>
          <cell r="B61" t="str">
            <v>한국무용-중급</v>
          </cell>
          <cell r="C61" t="str">
            <v>월,수</v>
          </cell>
          <cell r="D61" t="str">
            <v>11:10-12:30</v>
          </cell>
          <cell r="E61">
            <v>3</v>
          </cell>
          <cell r="F61" t="str">
            <v>유료</v>
          </cell>
          <cell r="G61" t="str">
            <v>단기</v>
          </cell>
          <cell r="H61">
            <v>12</v>
          </cell>
          <cell r="I61">
            <v>138000</v>
          </cell>
          <cell r="K61" t="str">
            <v>B1602</v>
          </cell>
          <cell r="L61">
            <v>46000</v>
          </cell>
          <cell r="M61" t="str">
            <v>배정순</v>
          </cell>
          <cell r="N61">
            <v>55</v>
          </cell>
          <cell r="O61">
            <v>2</v>
          </cell>
          <cell r="P61">
            <v>8</v>
          </cell>
        </row>
        <row r="62">
          <cell r="A62" t="str">
            <v>B1603</v>
          </cell>
          <cell r="B62" t="str">
            <v>한국무용-고급</v>
          </cell>
          <cell r="C62" t="str">
            <v>월,수</v>
          </cell>
          <cell r="D62" t="str">
            <v>12:40-14:00</v>
          </cell>
          <cell r="E62">
            <v>3</v>
          </cell>
          <cell r="F62" t="str">
            <v>유료</v>
          </cell>
          <cell r="G62" t="str">
            <v>단기</v>
          </cell>
          <cell r="H62">
            <v>12</v>
          </cell>
          <cell r="I62">
            <v>138000</v>
          </cell>
          <cell r="K62" t="str">
            <v>B1603</v>
          </cell>
          <cell r="L62">
            <v>46000</v>
          </cell>
          <cell r="M62" t="str">
            <v>배정순</v>
          </cell>
          <cell r="N62">
            <v>55</v>
          </cell>
          <cell r="O62">
            <v>2</v>
          </cell>
          <cell r="P62">
            <v>8</v>
          </cell>
        </row>
        <row r="63">
          <cell r="A63" t="str">
            <v>B1604</v>
          </cell>
          <cell r="B63" t="str">
            <v>한국무용-초급</v>
          </cell>
          <cell r="C63" t="str">
            <v>목</v>
          </cell>
          <cell r="D63" t="str">
            <v>14:00-15:20</v>
          </cell>
          <cell r="E63">
            <v>3</v>
          </cell>
          <cell r="F63" t="str">
            <v>유료</v>
          </cell>
          <cell r="G63" t="str">
            <v>단기</v>
          </cell>
          <cell r="H63">
            <v>10</v>
          </cell>
          <cell r="I63">
            <v>69000</v>
          </cell>
          <cell r="K63" t="str">
            <v>B1604</v>
          </cell>
          <cell r="L63">
            <v>23000</v>
          </cell>
          <cell r="M63" t="str">
            <v>배정순</v>
          </cell>
          <cell r="N63">
            <v>55</v>
          </cell>
          <cell r="O63">
            <v>1</v>
          </cell>
          <cell r="P63">
            <v>4</v>
          </cell>
        </row>
        <row r="64">
          <cell r="A64" t="str">
            <v>B1611</v>
          </cell>
          <cell r="B64" t="str">
            <v>힐링 다도(월,11시)</v>
          </cell>
          <cell r="C64" t="str">
            <v>월</v>
          </cell>
          <cell r="D64" t="str">
            <v>11:00-12:30</v>
          </cell>
          <cell r="E64">
            <v>3</v>
          </cell>
          <cell r="F64" t="str">
            <v>유료</v>
          </cell>
          <cell r="G64" t="str">
            <v>단기</v>
          </cell>
          <cell r="H64">
            <v>8</v>
          </cell>
          <cell r="I64">
            <v>100000</v>
          </cell>
          <cell r="K64" t="str">
            <v>B1611</v>
          </cell>
          <cell r="L64">
            <v>33330</v>
          </cell>
          <cell r="M64" t="str">
            <v>이수진</v>
          </cell>
          <cell r="N64">
            <v>50</v>
          </cell>
          <cell r="O64">
            <v>1</v>
          </cell>
          <cell r="P64">
            <v>4</v>
          </cell>
        </row>
        <row r="65">
          <cell r="A65" t="str">
            <v>B1625</v>
          </cell>
          <cell r="B65" t="str">
            <v>힐링 다도(수,11시)</v>
          </cell>
          <cell r="C65" t="str">
            <v>수</v>
          </cell>
          <cell r="D65" t="str">
            <v>11:00-12:30</v>
          </cell>
          <cell r="E65">
            <v>3</v>
          </cell>
          <cell r="F65" t="str">
            <v>유료</v>
          </cell>
          <cell r="G65" t="str">
            <v>단기</v>
          </cell>
          <cell r="H65">
            <v>8</v>
          </cell>
          <cell r="I65">
            <v>100000</v>
          </cell>
          <cell r="K65" t="str">
            <v>B1625</v>
          </cell>
          <cell r="L65">
            <v>33330</v>
          </cell>
          <cell r="M65" t="str">
            <v>이수진</v>
          </cell>
          <cell r="N65">
            <v>50</v>
          </cell>
          <cell r="O65">
            <v>1</v>
          </cell>
          <cell r="P65">
            <v>4</v>
          </cell>
        </row>
        <row r="66">
          <cell r="A66" t="str">
            <v>B1627</v>
          </cell>
          <cell r="B66" t="str">
            <v>힐링 다도(수,14시) -폐강</v>
          </cell>
          <cell r="C66" t="str">
            <v>수</v>
          </cell>
          <cell r="D66" t="str">
            <v>14:00-15:30</v>
          </cell>
          <cell r="E66">
            <v>3</v>
          </cell>
          <cell r="F66" t="str">
            <v>유료</v>
          </cell>
          <cell r="G66" t="str">
            <v>단기</v>
          </cell>
          <cell r="H66">
            <v>12</v>
          </cell>
          <cell r="I66">
            <v>100000</v>
          </cell>
          <cell r="K66" t="str">
            <v>B1627</v>
          </cell>
          <cell r="L66">
            <v>33330</v>
          </cell>
          <cell r="M66" t="str">
            <v>이수진</v>
          </cell>
          <cell r="O66">
            <v>1</v>
          </cell>
          <cell r="P66">
            <v>4</v>
          </cell>
        </row>
        <row r="67">
          <cell r="A67" t="str">
            <v>B1629</v>
          </cell>
          <cell r="B67" t="str">
            <v>부동산 경공매</v>
          </cell>
          <cell r="C67" t="str">
            <v>수</v>
          </cell>
          <cell r="D67" t="str">
            <v>10:30-12:00</v>
          </cell>
          <cell r="E67">
            <v>3</v>
          </cell>
          <cell r="F67" t="str">
            <v>유료</v>
          </cell>
          <cell r="G67" t="str">
            <v>단기</v>
          </cell>
          <cell r="H67">
            <v>20</v>
          </cell>
          <cell r="I67">
            <v>99000</v>
          </cell>
          <cell r="K67" t="str">
            <v>B1629</v>
          </cell>
          <cell r="L67">
            <v>33000</v>
          </cell>
          <cell r="M67" t="str">
            <v>박진영</v>
          </cell>
          <cell r="O67">
            <v>1</v>
          </cell>
          <cell r="P67">
            <v>4</v>
          </cell>
        </row>
        <row r="68">
          <cell r="A68" t="str">
            <v>B1630</v>
          </cell>
          <cell r="B68" t="str">
            <v>유아다례</v>
          </cell>
          <cell r="C68" t="str">
            <v>화</v>
          </cell>
          <cell r="D68" t="str">
            <v>10:00-12:00</v>
          </cell>
          <cell r="E68">
            <v>1</v>
          </cell>
          <cell r="F68" t="str">
            <v>유료</v>
          </cell>
          <cell r="G68" t="str">
            <v>단기</v>
          </cell>
          <cell r="I68">
            <v>300000</v>
          </cell>
          <cell r="K68" t="str">
            <v>B1630</v>
          </cell>
          <cell r="L68">
            <v>300000</v>
          </cell>
          <cell r="M68" t="str">
            <v>이수진</v>
          </cell>
          <cell r="N68">
            <v>60</v>
          </cell>
          <cell r="O68">
            <v>1</v>
          </cell>
          <cell r="P68">
            <v>4</v>
          </cell>
        </row>
        <row r="69">
          <cell r="A69" t="str">
            <v>B2001</v>
          </cell>
          <cell r="B69" t="str">
            <v>창의과학실험(7세반)</v>
          </cell>
          <cell r="C69" t="str">
            <v>목</v>
          </cell>
          <cell r="D69" t="str">
            <v>15:00-15:50</v>
          </cell>
          <cell r="E69">
            <v>3</v>
          </cell>
          <cell r="F69" t="str">
            <v>유료</v>
          </cell>
          <cell r="G69" t="str">
            <v>단기</v>
          </cell>
          <cell r="H69">
            <v>10</v>
          </cell>
          <cell r="I69">
            <v>87000</v>
          </cell>
          <cell r="K69" t="str">
            <v>B2001</v>
          </cell>
          <cell r="L69">
            <v>29000</v>
          </cell>
          <cell r="M69" t="str">
            <v>윤주희</v>
          </cell>
          <cell r="N69">
            <v>60</v>
          </cell>
          <cell r="O69">
            <v>1</v>
          </cell>
          <cell r="P69">
            <v>4</v>
          </cell>
        </row>
        <row r="70">
          <cell r="A70" t="str">
            <v>B2002</v>
          </cell>
          <cell r="B70" t="str">
            <v>창의과학실험(초등통합)</v>
          </cell>
          <cell r="C70" t="str">
            <v>목</v>
          </cell>
          <cell r="D70" t="str">
            <v>16:00-16:50</v>
          </cell>
          <cell r="E70">
            <v>3</v>
          </cell>
          <cell r="F70" t="str">
            <v>유료</v>
          </cell>
          <cell r="G70" t="str">
            <v>단기</v>
          </cell>
          <cell r="H70">
            <v>15</v>
          </cell>
          <cell r="I70">
            <v>87000</v>
          </cell>
          <cell r="K70" t="str">
            <v>B2002</v>
          </cell>
          <cell r="L70">
            <v>29000</v>
          </cell>
          <cell r="M70" t="str">
            <v>윤주희</v>
          </cell>
          <cell r="N70">
            <v>60</v>
          </cell>
          <cell r="O70">
            <v>1</v>
          </cell>
          <cell r="P70">
            <v>4</v>
          </cell>
        </row>
        <row r="71">
          <cell r="A71" t="str">
            <v>B2003</v>
          </cell>
          <cell r="B71" t="str">
            <v>창의과학실험(초등고)</v>
          </cell>
          <cell r="C71" t="str">
            <v>목</v>
          </cell>
          <cell r="D71" t="str">
            <v>17:00-17:50</v>
          </cell>
          <cell r="E71">
            <v>3</v>
          </cell>
          <cell r="F71" t="str">
            <v>유료</v>
          </cell>
          <cell r="G71" t="str">
            <v>단기</v>
          </cell>
          <cell r="H71">
            <v>10</v>
          </cell>
          <cell r="I71">
            <v>87000</v>
          </cell>
          <cell r="K71" t="str">
            <v>B2003</v>
          </cell>
          <cell r="L71">
            <v>29000</v>
          </cell>
          <cell r="M71" t="str">
            <v>윤주희</v>
          </cell>
          <cell r="N71">
            <v>60</v>
          </cell>
          <cell r="O71">
            <v>1</v>
          </cell>
          <cell r="P71">
            <v>4</v>
          </cell>
        </row>
        <row r="72">
          <cell r="A72" t="str">
            <v>B2004</v>
          </cell>
          <cell r="B72" t="str">
            <v>인라인스케이트(수요반)-유아동</v>
          </cell>
          <cell r="C72" t="str">
            <v>수</v>
          </cell>
          <cell r="D72" t="str">
            <v>16:00-16:50</v>
          </cell>
          <cell r="E72">
            <v>1</v>
          </cell>
          <cell r="F72" t="str">
            <v>유료</v>
          </cell>
          <cell r="G72" t="str">
            <v>단기</v>
          </cell>
          <cell r="H72">
            <v>12</v>
          </cell>
          <cell r="I72">
            <v>40000</v>
          </cell>
          <cell r="K72" t="str">
            <v>B2004</v>
          </cell>
          <cell r="L72">
            <v>40000</v>
          </cell>
          <cell r="M72" t="str">
            <v>정민섭</v>
          </cell>
          <cell r="N72">
            <v>50</v>
          </cell>
          <cell r="O72">
            <v>1</v>
          </cell>
          <cell r="P72">
            <v>4</v>
          </cell>
        </row>
        <row r="73">
          <cell r="A73" t="str">
            <v>B2005</v>
          </cell>
          <cell r="B73" t="str">
            <v>인라인스케이트(금요반)-유아동</v>
          </cell>
          <cell r="C73" t="str">
            <v>금</v>
          </cell>
          <cell r="D73" t="str">
            <v>17:00-17:50</v>
          </cell>
          <cell r="E73">
            <v>1</v>
          </cell>
          <cell r="F73" t="str">
            <v>유료</v>
          </cell>
          <cell r="G73" t="str">
            <v>단기</v>
          </cell>
          <cell r="H73">
            <v>12</v>
          </cell>
          <cell r="I73">
            <v>40000</v>
          </cell>
          <cell r="K73" t="str">
            <v>B2005</v>
          </cell>
          <cell r="L73">
            <v>40000</v>
          </cell>
          <cell r="M73" t="str">
            <v>정민섭</v>
          </cell>
          <cell r="N73">
            <v>50</v>
          </cell>
          <cell r="O73">
            <v>1</v>
          </cell>
          <cell r="P73">
            <v>4</v>
          </cell>
        </row>
        <row r="74">
          <cell r="A74" t="str">
            <v>B2006</v>
          </cell>
          <cell r="B74" t="str">
            <v>리틀피아노(주2회) - 초급(15시)</v>
          </cell>
          <cell r="C74" t="str">
            <v>화,목</v>
          </cell>
          <cell r="D74" t="str">
            <v>15:00-15:50</v>
          </cell>
          <cell r="E74">
            <v>1</v>
          </cell>
          <cell r="F74" t="str">
            <v>유료</v>
          </cell>
          <cell r="G74" t="str">
            <v>단기</v>
          </cell>
          <cell r="H74">
            <v>3</v>
          </cell>
          <cell r="I74">
            <v>48000</v>
          </cell>
          <cell r="K74" t="str">
            <v>B2006</v>
          </cell>
          <cell r="L74">
            <v>48000</v>
          </cell>
          <cell r="M74" t="str">
            <v>함경아</v>
          </cell>
          <cell r="N74">
            <v>65</v>
          </cell>
          <cell r="O74">
            <v>2</v>
          </cell>
          <cell r="P74">
            <v>8</v>
          </cell>
        </row>
        <row r="75">
          <cell r="A75" t="str">
            <v>B2007</v>
          </cell>
          <cell r="B75" t="str">
            <v>리틀피아노(주2회) - 중급(15시)</v>
          </cell>
          <cell r="C75" t="str">
            <v>화,목</v>
          </cell>
          <cell r="D75" t="str">
            <v>15:00-15:50</v>
          </cell>
          <cell r="E75">
            <v>1</v>
          </cell>
          <cell r="F75" t="str">
            <v>유료</v>
          </cell>
          <cell r="G75" t="str">
            <v>단기</v>
          </cell>
          <cell r="H75">
            <v>3</v>
          </cell>
          <cell r="I75">
            <v>58000</v>
          </cell>
          <cell r="K75" t="str">
            <v>B2007</v>
          </cell>
          <cell r="L75">
            <v>58000</v>
          </cell>
          <cell r="M75" t="str">
            <v>함경아</v>
          </cell>
          <cell r="N75">
            <v>65</v>
          </cell>
          <cell r="O75">
            <v>2</v>
          </cell>
          <cell r="P75">
            <v>8</v>
          </cell>
        </row>
        <row r="76">
          <cell r="A76" t="str">
            <v>B2009</v>
          </cell>
          <cell r="B76" t="str">
            <v>리틀피아노(주2회) - 초급(16시)</v>
          </cell>
          <cell r="C76" t="str">
            <v>화,목</v>
          </cell>
          <cell r="D76" t="str">
            <v>16:00-16:50</v>
          </cell>
          <cell r="E76">
            <v>1</v>
          </cell>
          <cell r="F76" t="str">
            <v>유료</v>
          </cell>
          <cell r="G76" t="str">
            <v>단기</v>
          </cell>
          <cell r="H76">
            <v>3</v>
          </cell>
          <cell r="I76">
            <v>48000</v>
          </cell>
          <cell r="K76" t="str">
            <v>B2009</v>
          </cell>
          <cell r="L76">
            <v>48000</v>
          </cell>
          <cell r="M76" t="str">
            <v>함경아</v>
          </cell>
          <cell r="N76">
            <v>65</v>
          </cell>
          <cell r="O76">
            <v>2</v>
          </cell>
          <cell r="P76">
            <v>8</v>
          </cell>
        </row>
        <row r="77">
          <cell r="A77" t="str">
            <v>B2010</v>
          </cell>
          <cell r="B77" t="str">
            <v>리틀피아노(주2회) - 중급(16시)</v>
          </cell>
          <cell r="C77" t="str">
            <v>화,목</v>
          </cell>
          <cell r="D77" t="str">
            <v>16:00-16:50</v>
          </cell>
          <cell r="E77">
            <v>1</v>
          </cell>
          <cell r="F77" t="str">
            <v>유료</v>
          </cell>
          <cell r="G77" t="str">
            <v>단기</v>
          </cell>
          <cell r="H77">
            <v>3</v>
          </cell>
          <cell r="I77">
            <v>58000</v>
          </cell>
          <cell r="K77" t="str">
            <v>B2010</v>
          </cell>
          <cell r="L77">
            <v>58000</v>
          </cell>
          <cell r="M77" t="str">
            <v>함경아</v>
          </cell>
          <cell r="N77">
            <v>65</v>
          </cell>
          <cell r="O77">
            <v>2</v>
          </cell>
          <cell r="P77">
            <v>8</v>
          </cell>
        </row>
        <row r="78">
          <cell r="A78" t="str">
            <v>B2022</v>
          </cell>
          <cell r="B78" t="str">
            <v>생활영어회화(기초ABC, 수,9시)</v>
          </cell>
          <cell r="C78" t="str">
            <v>수</v>
          </cell>
          <cell r="D78" t="str">
            <v>09:00-09:50</v>
          </cell>
          <cell r="E78">
            <v>3</v>
          </cell>
          <cell r="F78" t="str">
            <v>유료</v>
          </cell>
          <cell r="G78" t="str">
            <v>단기</v>
          </cell>
          <cell r="H78">
            <v>10</v>
          </cell>
          <cell r="I78">
            <v>50000</v>
          </cell>
          <cell r="K78" t="str">
            <v>B2022</v>
          </cell>
          <cell r="L78">
            <v>16670</v>
          </cell>
          <cell r="M78" t="str">
            <v>김석기</v>
          </cell>
          <cell r="N78">
            <v>50</v>
          </cell>
          <cell r="O78">
            <v>1</v>
          </cell>
          <cell r="P78">
            <v>4</v>
          </cell>
        </row>
        <row r="79">
          <cell r="A79" t="str">
            <v>B2023</v>
          </cell>
          <cell r="B79" t="str">
            <v>생활영어회화(문장패턴반, 수,10시)</v>
          </cell>
          <cell r="C79" t="str">
            <v>수</v>
          </cell>
          <cell r="D79" t="str">
            <v>10:00-11:50</v>
          </cell>
          <cell r="E79">
            <v>3</v>
          </cell>
          <cell r="F79" t="str">
            <v>유료</v>
          </cell>
          <cell r="G79" t="str">
            <v>단기</v>
          </cell>
          <cell r="H79">
            <v>15</v>
          </cell>
          <cell r="I79">
            <v>84000</v>
          </cell>
          <cell r="K79" t="str">
            <v>B2023</v>
          </cell>
          <cell r="L79">
            <v>28000</v>
          </cell>
          <cell r="M79" t="str">
            <v>김석기</v>
          </cell>
          <cell r="N79">
            <v>50</v>
          </cell>
          <cell r="O79">
            <v>1</v>
          </cell>
          <cell r="P79">
            <v>4</v>
          </cell>
        </row>
        <row r="80">
          <cell r="A80" t="str">
            <v>B2029</v>
          </cell>
          <cell r="B80" t="str">
            <v>성인피아노10시(초급)-수금</v>
          </cell>
          <cell r="C80" t="str">
            <v>수,금</v>
          </cell>
          <cell r="D80" t="str">
            <v>10:00-10:50</v>
          </cell>
          <cell r="E80">
            <v>1</v>
          </cell>
          <cell r="F80" t="str">
            <v>유료</v>
          </cell>
          <cell r="G80" t="str">
            <v>단기</v>
          </cell>
          <cell r="H80">
            <v>4</v>
          </cell>
          <cell r="I80">
            <v>58000</v>
          </cell>
          <cell r="K80" t="str">
            <v>B2029</v>
          </cell>
          <cell r="L80">
            <v>58000</v>
          </cell>
          <cell r="M80" t="str">
            <v>함경아</v>
          </cell>
          <cell r="N80">
            <v>65</v>
          </cell>
          <cell r="O80">
            <v>2</v>
          </cell>
          <cell r="P80">
            <v>8</v>
          </cell>
        </row>
        <row r="81">
          <cell r="A81" t="str">
            <v>B2030</v>
          </cell>
          <cell r="B81" t="str">
            <v>성인피아노10시(중급)-수금</v>
          </cell>
          <cell r="C81" t="str">
            <v>수,금</v>
          </cell>
          <cell r="D81" t="str">
            <v>10:00-10:50</v>
          </cell>
          <cell r="E81">
            <v>1</v>
          </cell>
          <cell r="F81" t="str">
            <v>유료</v>
          </cell>
          <cell r="G81" t="str">
            <v>단기</v>
          </cell>
          <cell r="H81">
            <v>3</v>
          </cell>
          <cell r="I81">
            <v>69000</v>
          </cell>
          <cell r="K81" t="str">
            <v>B2030</v>
          </cell>
          <cell r="L81">
            <v>69000</v>
          </cell>
          <cell r="M81" t="str">
            <v>함경아</v>
          </cell>
          <cell r="N81">
            <v>65</v>
          </cell>
          <cell r="O81">
            <v>2</v>
          </cell>
          <cell r="P81">
            <v>8</v>
          </cell>
        </row>
        <row r="82">
          <cell r="A82" t="str">
            <v>B2031</v>
          </cell>
          <cell r="B82" t="str">
            <v>성인피아노10시(고급)-수금</v>
          </cell>
          <cell r="C82" t="str">
            <v>수,금</v>
          </cell>
          <cell r="D82" t="str">
            <v>10:00-10:50</v>
          </cell>
          <cell r="E82">
            <v>1</v>
          </cell>
          <cell r="F82" t="str">
            <v>유료</v>
          </cell>
          <cell r="G82" t="str">
            <v>단기</v>
          </cell>
          <cell r="H82">
            <v>1</v>
          </cell>
          <cell r="I82">
            <v>80000</v>
          </cell>
          <cell r="K82" t="str">
            <v>B2031</v>
          </cell>
          <cell r="L82">
            <v>80000</v>
          </cell>
          <cell r="M82" t="str">
            <v>함경아</v>
          </cell>
          <cell r="N82">
            <v>65</v>
          </cell>
          <cell r="O82">
            <v>2</v>
          </cell>
          <cell r="P82">
            <v>8</v>
          </cell>
        </row>
        <row r="83">
          <cell r="A83" t="str">
            <v>B2032</v>
          </cell>
          <cell r="B83" t="str">
            <v>성인피아노11시(초급)-수금</v>
          </cell>
          <cell r="C83" t="str">
            <v>수,금</v>
          </cell>
          <cell r="D83" t="str">
            <v>11:00-11:50</v>
          </cell>
          <cell r="E83">
            <v>1</v>
          </cell>
          <cell r="F83" t="str">
            <v>유료</v>
          </cell>
          <cell r="G83" t="str">
            <v>단기</v>
          </cell>
          <cell r="H83">
            <v>3</v>
          </cell>
          <cell r="I83">
            <v>58000</v>
          </cell>
          <cell r="K83" t="str">
            <v>B2032</v>
          </cell>
          <cell r="L83">
            <v>58000</v>
          </cell>
          <cell r="M83" t="str">
            <v>함경아</v>
          </cell>
          <cell r="N83">
            <v>65</v>
          </cell>
          <cell r="O83">
            <v>2</v>
          </cell>
          <cell r="P83">
            <v>8</v>
          </cell>
        </row>
        <row r="84">
          <cell r="A84" t="str">
            <v>B2033</v>
          </cell>
          <cell r="B84" t="str">
            <v>성인피아노11시(중급)-수금</v>
          </cell>
          <cell r="C84" t="str">
            <v>수,금</v>
          </cell>
          <cell r="D84" t="str">
            <v>11:00-11:50</v>
          </cell>
          <cell r="E84">
            <v>1</v>
          </cell>
          <cell r="F84" t="str">
            <v>유료</v>
          </cell>
          <cell r="G84" t="str">
            <v>단기</v>
          </cell>
          <cell r="H84">
            <v>3</v>
          </cell>
          <cell r="I84">
            <v>69000</v>
          </cell>
          <cell r="K84" t="str">
            <v>B2033</v>
          </cell>
          <cell r="L84">
            <v>69000</v>
          </cell>
          <cell r="M84" t="str">
            <v>함경아</v>
          </cell>
          <cell r="N84">
            <v>65</v>
          </cell>
          <cell r="O84">
            <v>2</v>
          </cell>
          <cell r="P84">
            <v>8</v>
          </cell>
        </row>
        <row r="85">
          <cell r="A85" t="str">
            <v>B2034</v>
          </cell>
          <cell r="B85" t="str">
            <v>성인피아노11시(고급)-수금</v>
          </cell>
          <cell r="C85" t="str">
            <v>수,금</v>
          </cell>
          <cell r="D85" t="str">
            <v>11:00-11:50</v>
          </cell>
          <cell r="E85">
            <v>1</v>
          </cell>
          <cell r="F85" t="str">
            <v>유료</v>
          </cell>
          <cell r="G85" t="str">
            <v>단기</v>
          </cell>
          <cell r="H85">
            <v>1</v>
          </cell>
          <cell r="I85">
            <v>80000</v>
          </cell>
          <cell r="K85" t="str">
            <v>B2034</v>
          </cell>
          <cell r="L85">
            <v>80000</v>
          </cell>
          <cell r="M85" t="str">
            <v>함경아</v>
          </cell>
          <cell r="N85">
            <v>65</v>
          </cell>
          <cell r="O85">
            <v>2</v>
          </cell>
          <cell r="P85">
            <v>8</v>
          </cell>
        </row>
        <row r="86">
          <cell r="A86" t="str">
            <v>B2035</v>
          </cell>
          <cell r="B86" t="str">
            <v>생활꽃꽂이(오전)</v>
          </cell>
          <cell r="C86" t="str">
            <v>수</v>
          </cell>
          <cell r="D86" t="str">
            <v>10:00-12:00</v>
          </cell>
          <cell r="E86">
            <v>3</v>
          </cell>
          <cell r="F86" t="str">
            <v>유료</v>
          </cell>
          <cell r="G86" t="str">
            <v>단기</v>
          </cell>
          <cell r="H86">
            <v>10</v>
          </cell>
          <cell r="I86">
            <v>90000</v>
          </cell>
          <cell r="K86" t="str">
            <v>B2035</v>
          </cell>
          <cell r="L86">
            <v>30000</v>
          </cell>
          <cell r="M86" t="str">
            <v>임명숙</v>
          </cell>
          <cell r="N86">
            <v>50</v>
          </cell>
          <cell r="O86">
            <v>1</v>
          </cell>
          <cell r="P86">
            <v>4</v>
          </cell>
        </row>
        <row r="87">
          <cell r="A87" t="str">
            <v>B2036</v>
          </cell>
          <cell r="B87" t="str">
            <v>퀼트(목,13-15)</v>
          </cell>
          <cell r="C87" t="str">
            <v>목</v>
          </cell>
          <cell r="D87" t="str">
            <v>13:00-15:00</v>
          </cell>
          <cell r="E87">
            <v>3</v>
          </cell>
          <cell r="F87" t="str">
            <v>유료</v>
          </cell>
          <cell r="G87" t="str">
            <v>단기</v>
          </cell>
          <cell r="H87">
            <v>10</v>
          </cell>
          <cell r="I87">
            <v>72000</v>
          </cell>
          <cell r="K87" t="str">
            <v>B2036</v>
          </cell>
          <cell r="L87">
            <v>24000</v>
          </cell>
          <cell r="M87" t="str">
            <v>이현순</v>
          </cell>
          <cell r="N87">
            <v>65</v>
          </cell>
          <cell r="O87">
            <v>1</v>
          </cell>
          <cell r="P87">
            <v>4</v>
          </cell>
        </row>
        <row r="88">
          <cell r="A88" t="str">
            <v>B2037</v>
          </cell>
          <cell r="B88" t="str">
            <v>생활꽃꽂이(저녁)</v>
          </cell>
          <cell r="C88" t="str">
            <v>수</v>
          </cell>
          <cell r="D88" t="str">
            <v>18:30-20:30</v>
          </cell>
          <cell r="E88">
            <v>3</v>
          </cell>
          <cell r="F88" t="str">
            <v>유료</v>
          </cell>
          <cell r="G88" t="str">
            <v>단기</v>
          </cell>
          <cell r="H88">
            <v>10</v>
          </cell>
          <cell r="I88">
            <v>90000</v>
          </cell>
          <cell r="K88" t="str">
            <v>B2037</v>
          </cell>
          <cell r="L88">
            <v>30000</v>
          </cell>
          <cell r="M88" t="str">
            <v>임명숙</v>
          </cell>
          <cell r="N88">
            <v>50</v>
          </cell>
          <cell r="O88">
            <v>1</v>
          </cell>
          <cell r="P88">
            <v>4</v>
          </cell>
        </row>
        <row r="89">
          <cell r="A89" t="str">
            <v>B2039</v>
          </cell>
          <cell r="B89" t="str">
            <v>초등저 한국사논술(ZOOM 병행)</v>
          </cell>
          <cell r="C89" t="str">
            <v>수</v>
          </cell>
          <cell r="D89" t="str">
            <v>16:00-16:50</v>
          </cell>
          <cell r="E89">
            <v>3</v>
          </cell>
          <cell r="F89" t="str">
            <v>유료</v>
          </cell>
          <cell r="G89" t="str">
            <v>단기</v>
          </cell>
          <cell r="H89">
            <v>10</v>
          </cell>
          <cell r="I89">
            <v>87000</v>
          </cell>
          <cell r="K89" t="str">
            <v>B2039</v>
          </cell>
          <cell r="L89">
            <v>29000</v>
          </cell>
          <cell r="M89" t="str">
            <v>박혜정</v>
          </cell>
          <cell r="N89">
            <v>50</v>
          </cell>
          <cell r="O89">
            <v>1</v>
          </cell>
          <cell r="P89">
            <v>4</v>
          </cell>
        </row>
        <row r="90">
          <cell r="A90" t="str">
            <v>B2040</v>
          </cell>
          <cell r="B90" t="str">
            <v>초등고 한국사논술(ZOOM 병행)</v>
          </cell>
          <cell r="C90" t="str">
            <v>수</v>
          </cell>
          <cell r="D90" t="str">
            <v>17:00-17:50</v>
          </cell>
          <cell r="E90">
            <v>3</v>
          </cell>
          <cell r="F90" t="str">
            <v>유료</v>
          </cell>
          <cell r="G90" t="str">
            <v>단기</v>
          </cell>
          <cell r="H90">
            <v>10</v>
          </cell>
          <cell r="I90">
            <v>87000</v>
          </cell>
          <cell r="K90" t="str">
            <v>B2040</v>
          </cell>
          <cell r="L90">
            <v>29000</v>
          </cell>
          <cell r="M90" t="str">
            <v>박혜정</v>
          </cell>
          <cell r="N90">
            <v>50</v>
          </cell>
          <cell r="O90">
            <v>1</v>
          </cell>
          <cell r="P90">
            <v>4</v>
          </cell>
        </row>
        <row r="91">
          <cell r="A91" t="str">
            <v>B2044</v>
          </cell>
          <cell r="B91" t="str">
            <v>한글서예&amp;문인화</v>
          </cell>
          <cell r="C91" t="str">
            <v>목</v>
          </cell>
          <cell r="D91" t="str">
            <v>09:30-11:00</v>
          </cell>
          <cell r="E91">
            <v>3</v>
          </cell>
          <cell r="F91" t="str">
            <v>유료</v>
          </cell>
          <cell r="G91" t="str">
            <v>단기</v>
          </cell>
          <cell r="H91">
            <v>10</v>
          </cell>
          <cell r="I91">
            <v>84000</v>
          </cell>
          <cell r="K91" t="str">
            <v>B2044</v>
          </cell>
          <cell r="L91">
            <v>28000</v>
          </cell>
          <cell r="M91" t="str">
            <v>박찬순</v>
          </cell>
          <cell r="N91">
            <v>50</v>
          </cell>
          <cell r="O91">
            <v>1</v>
          </cell>
          <cell r="P91">
            <v>4</v>
          </cell>
        </row>
        <row r="92">
          <cell r="A92" t="str">
            <v>B2045</v>
          </cell>
          <cell r="B92" t="str">
            <v>일반한문서예(금,11:10)</v>
          </cell>
          <cell r="C92" t="str">
            <v>금</v>
          </cell>
          <cell r="D92" t="str">
            <v>11:10-12:40</v>
          </cell>
          <cell r="E92">
            <v>3</v>
          </cell>
          <cell r="F92" t="str">
            <v>유료</v>
          </cell>
          <cell r="G92" t="str">
            <v>단기</v>
          </cell>
          <cell r="H92">
            <v>18</v>
          </cell>
          <cell r="I92">
            <v>84000</v>
          </cell>
          <cell r="K92" t="str">
            <v>B2045</v>
          </cell>
          <cell r="L92">
            <v>28000</v>
          </cell>
          <cell r="M92" t="str">
            <v>오화용</v>
          </cell>
          <cell r="N92">
            <v>50</v>
          </cell>
          <cell r="O92">
            <v>1</v>
          </cell>
          <cell r="P92">
            <v>4</v>
          </cell>
        </row>
        <row r="93">
          <cell r="A93" t="str">
            <v>B2046</v>
          </cell>
          <cell r="B93" t="str">
            <v>일반한문서예(목,11:10)</v>
          </cell>
          <cell r="C93" t="str">
            <v>목</v>
          </cell>
          <cell r="D93" t="str">
            <v>11:10-12:40</v>
          </cell>
          <cell r="E93">
            <v>3</v>
          </cell>
          <cell r="F93" t="str">
            <v>유료</v>
          </cell>
          <cell r="G93" t="str">
            <v>단기</v>
          </cell>
          <cell r="H93">
            <v>10</v>
          </cell>
          <cell r="I93">
            <v>84000</v>
          </cell>
          <cell r="K93" t="str">
            <v>B2046</v>
          </cell>
          <cell r="L93">
            <v>28000</v>
          </cell>
          <cell r="M93" t="str">
            <v>오화용</v>
          </cell>
          <cell r="N93">
            <v>50</v>
          </cell>
          <cell r="O93">
            <v>1</v>
          </cell>
          <cell r="P93">
            <v>4</v>
          </cell>
        </row>
        <row r="94">
          <cell r="A94" t="str">
            <v>B2048</v>
          </cell>
          <cell r="B94" t="str">
            <v>우쿨렐레</v>
          </cell>
          <cell r="C94" t="str">
            <v>월</v>
          </cell>
          <cell r="D94" t="str">
            <v>10:00-10:50</v>
          </cell>
          <cell r="E94">
            <v>3</v>
          </cell>
          <cell r="F94" t="str">
            <v>유료</v>
          </cell>
          <cell r="G94" t="str">
            <v>단기</v>
          </cell>
          <cell r="H94">
            <v>10</v>
          </cell>
          <cell r="I94">
            <v>90000</v>
          </cell>
          <cell r="K94" t="str">
            <v>B2048</v>
          </cell>
          <cell r="L94">
            <v>30000</v>
          </cell>
          <cell r="M94" t="str">
            <v>김경숙</v>
          </cell>
          <cell r="N94">
            <v>65</v>
          </cell>
          <cell r="O94">
            <v>1</v>
          </cell>
          <cell r="P94">
            <v>4</v>
          </cell>
        </row>
        <row r="95">
          <cell r="A95" t="str">
            <v>B2049</v>
          </cell>
          <cell r="B95" t="str">
            <v>기타교실(통기타)-화(18:00)</v>
          </cell>
          <cell r="C95" t="str">
            <v>화</v>
          </cell>
          <cell r="D95" t="str">
            <v>18:00-19:30</v>
          </cell>
          <cell r="E95">
            <v>3</v>
          </cell>
          <cell r="F95" t="str">
            <v>유료</v>
          </cell>
          <cell r="G95" t="str">
            <v>단기</v>
          </cell>
          <cell r="H95">
            <v>10</v>
          </cell>
          <cell r="I95">
            <v>110000</v>
          </cell>
          <cell r="K95" t="str">
            <v>B2049</v>
          </cell>
          <cell r="L95">
            <v>36670</v>
          </cell>
          <cell r="M95" t="str">
            <v>김경숙</v>
          </cell>
          <cell r="N95">
            <v>65</v>
          </cell>
          <cell r="O95">
            <v>1</v>
          </cell>
          <cell r="P95">
            <v>4</v>
          </cell>
        </row>
        <row r="96">
          <cell r="A96" t="str">
            <v>B2050</v>
          </cell>
          <cell r="B96" t="str">
            <v>하모니카</v>
          </cell>
          <cell r="C96" t="str">
            <v>월</v>
          </cell>
          <cell r="D96" t="str">
            <v>11:00-11:50</v>
          </cell>
          <cell r="E96">
            <v>3</v>
          </cell>
          <cell r="F96" t="str">
            <v>유료</v>
          </cell>
          <cell r="G96" t="str">
            <v>단기</v>
          </cell>
          <cell r="H96">
            <v>10</v>
          </cell>
          <cell r="I96">
            <v>90000</v>
          </cell>
          <cell r="K96" t="str">
            <v>B2050</v>
          </cell>
          <cell r="L96">
            <v>30000</v>
          </cell>
          <cell r="M96" t="str">
            <v>김경숙</v>
          </cell>
          <cell r="N96">
            <v>65</v>
          </cell>
          <cell r="O96">
            <v>1</v>
          </cell>
          <cell r="P96">
            <v>4</v>
          </cell>
        </row>
        <row r="97">
          <cell r="A97" t="str">
            <v>B2056</v>
          </cell>
          <cell r="B97" t="str">
            <v>성인피아노10시(초급)-화목</v>
          </cell>
          <cell r="C97" t="str">
            <v>화,목</v>
          </cell>
          <cell r="D97" t="str">
            <v>10:00-10:50</v>
          </cell>
          <cell r="E97">
            <v>1</v>
          </cell>
          <cell r="F97" t="str">
            <v>유료</v>
          </cell>
          <cell r="G97" t="str">
            <v>단기</v>
          </cell>
          <cell r="H97">
            <v>4</v>
          </cell>
          <cell r="I97">
            <v>58000</v>
          </cell>
          <cell r="K97" t="str">
            <v>B2056</v>
          </cell>
          <cell r="L97">
            <v>58000</v>
          </cell>
          <cell r="M97" t="str">
            <v>함경아</v>
          </cell>
          <cell r="N97">
            <v>65</v>
          </cell>
          <cell r="O97">
            <v>2</v>
          </cell>
          <cell r="P97">
            <v>8</v>
          </cell>
        </row>
        <row r="98">
          <cell r="A98" t="str">
            <v>B2057</v>
          </cell>
          <cell r="B98" t="str">
            <v>성인피아노10시(중급)-화목</v>
          </cell>
          <cell r="C98" t="str">
            <v>화,목</v>
          </cell>
          <cell r="D98" t="str">
            <v>10:00-10:50</v>
          </cell>
          <cell r="E98">
            <v>1</v>
          </cell>
          <cell r="F98" t="str">
            <v>유료</v>
          </cell>
          <cell r="G98" t="str">
            <v>단기</v>
          </cell>
          <cell r="H98">
            <v>3</v>
          </cell>
          <cell r="I98">
            <v>69000</v>
          </cell>
          <cell r="K98" t="str">
            <v>B2057</v>
          </cell>
          <cell r="L98">
            <v>69000</v>
          </cell>
          <cell r="M98" t="str">
            <v>함경아</v>
          </cell>
          <cell r="N98">
            <v>65</v>
          </cell>
          <cell r="O98">
            <v>2</v>
          </cell>
          <cell r="P98">
            <v>8</v>
          </cell>
        </row>
        <row r="99">
          <cell r="A99" t="str">
            <v>B2058</v>
          </cell>
          <cell r="B99" t="str">
            <v>성인피아노11시(초급)-화목</v>
          </cell>
          <cell r="C99" t="str">
            <v>화,목</v>
          </cell>
          <cell r="D99" t="str">
            <v>11:00-11:50</v>
          </cell>
          <cell r="E99">
            <v>1</v>
          </cell>
          <cell r="F99" t="str">
            <v>유료</v>
          </cell>
          <cell r="G99" t="str">
            <v>단기</v>
          </cell>
          <cell r="H99">
            <v>4</v>
          </cell>
          <cell r="I99">
            <v>58000</v>
          </cell>
          <cell r="K99" t="str">
            <v>B2058</v>
          </cell>
          <cell r="L99">
            <v>58000</v>
          </cell>
          <cell r="M99" t="str">
            <v>함경아</v>
          </cell>
          <cell r="N99">
            <v>65</v>
          </cell>
          <cell r="O99">
            <v>2</v>
          </cell>
          <cell r="P99">
            <v>8</v>
          </cell>
        </row>
        <row r="100">
          <cell r="A100" t="str">
            <v>B2059</v>
          </cell>
          <cell r="B100" t="str">
            <v>성인피아노11시(중급)-화목</v>
          </cell>
          <cell r="C100" t="str">
            <v>화,목</v>
          </cell>
          <cell r="D100" t="str">
            <v>11:00-11:50</v>
          </cell>
          <cell r="E100">
            <v>1</v>
          </cell>
          <cell r="F100" t="str">
            <v>유료</v>
          </cell>
          <cell r="G100" t="str">
            <v>단기</v>
          </cell>
          <cell r="H100">
            <v>3</v>
          </cell>
          <cell r="I100">
            <v>69000</v>
          </cell>
          <cell r="K100" t="str">
            <v>B2059</v>
          </cell>
          <cell r="L100">
            <v>69000</v>
          </cell>
          <cell r="M100" t="str">
            <v>함경아</v>
          </cell>
          <cell r="N100">
            <v>65</v>
          </cell>
          <cell r="O100">
            <v>2</v>
          </cell>
          <cell r="P100">
            <v>8</v>
          </cell>
        </row>
        <row r="101">
          <cell r="A101" t="str">
            <v>B2063</v>
          </cell>
          <cell r="B101" t="str">
            <v>한글서예&amp;문인화(사용X)</v>
          </cell>
          <cell r="C101" t="str">
            <v>목</v>
          </cell>
          <cell r="D101" t="str">
            <v>09:30-11:00</v>
          </cell>
          <cell r="E101">
            <v>3</v>
          </cell>
          <cell r="F101" t="str">
            <v>유료</v>
          </cell>
          <cell r="G101" t="str">
            <v>단기</v>
          </cell>
          <cell r="H101">
            <v>10</v>
          </cell>
          <cell r="I101">
            <v>84000</v>
          </cell>
          <cell r="K101" t="str">
            <v>B2063</v>
          </cell>
          <cell r="L101">
            <v>28000</v>
          </cell>
          <cell r="M101" t="str">
            <v>박찬순</v>
          </cell>
          <cell r="O101">
            <v>1</v>
          </cell>
          <cell r="P101">
            <v>4</v>
          </cell>
        </row>
        <row r="102">
          <cell r="A102" t="str">
            <v>B2064</v>
          </cell>
          <cell r="B102" t="str">
            <v>성인피아노12시(초급)-화목</v>
          </cell>
          <cell r="C102" t="str">
            <v>화,목</v>
          </cell>
          <cell r="D102" t="str">
            <v>12:00-12:50</v>
          </cell>
          <cell r="E102">
            <v>1</v>
          </cell>
          <cell r="F102" t="str">
            <v>유료</v>
          </cell>
          <cell r="G102" t="str">
            <v>단기</v>
          </cell>
          <cell r="H102">
            <v>3</v>
          </cell>
          <cell r="I102">
            <v>58000</v>
          </cell>
          <cell r="K102" t="str">
            <v>B2064</v>
          </cell>
          <cell r="L102">
            <v>58000</v>
          </cell>
          <cell r="M102" t="str">
            <v>함경아</v>
          </cell>
          <cell r="N102">
            <v>65</v>
          </cell>
          <cell r="O102">
            <v>2</v>
          </cell>
          <cell r="P102">
            <v>8</v>
          </cell>
        </row>
        <row r="103">
          <cell r="A103" t="str">
            <v>B2065</v>
          </cell>
          <cell r="B103" t="str">
            <v>성인피아노12시(중급)-화목</v>
          </cell>
          <cell r="C103" t="str">
            <v>화,목</v>
          </cell>
          <cell r="D103" t="str">
            <v>12:00-12:50</v>
          </cell>
          <cell r="E103">
            <v>1</v>
          </cell>
          <cell r="F103" t="str">
            <v>유료</v>
          </cell>
          <cell r="G103" t="str">
            <v>단기</v>
          </cell>
          <cell r="H103">
            <v>4</v>
          </cell>
          <cell r="I103">
            <v>69000</v>
          </cell>
          <cell r="K103" t="str">
            <v>B2065</v>
          </cell>
          <cell r="L103">
            <v>69000</v>
          </cell>
          <cell r="M103" t="str">
            <v>함경아</v>
          </cell>
          <cell r="N103">
            <v>65</v>
          </cell>
          <cell r="O103">
            <v>2</v>
          </cell>
          <cell r="P103">
            <v>8</v>
          </cell>
        </row>
        <row r="104">
          <cell r="A104" t="str">
            <v>B2066</v>
          </cell>
          <cell r="B104" t="str">
            <v>성인피아노12시(초급)-수금</v>
          </cell>
          <cell r="C104" t="str">
            <v>수,금</v>
          </cell>
          <cell r="D104" t="str">
            <v>12:00-12:50</v>
          </cell>
          <cell r="E104">
            <v>1</v>
          </cell>
          <cell r="F104" t="str">
            <v>유료</v>
          </cell>
          <cell r="G104" t="str">
            <v>단기</v>
          </cell>
          <cell r="H104">
            <v>4</v>
          </cell>
          <cell r="I104">
            <v>58000</v>
          </cell>
          <cell r="K104" t="str">
            <v>B2066</v>
          </cell>
          <cell r="L104">
            <v>58000</v>
          </cell>
          <cell r="M104" t="str">
            <v>함경아</v>
          </cell>
          <cell r="N104">
            <v>65</v>
          </cell>
          <cell r="O104">
            <v>2</v>
          </cell>
          <cell r="P104">
            <v>8</v>
          </cell>
        </row>
        <row r="105">
          <cell r="A105" t="str">
            <v>B2067</v>
          </cell>
          <cell r="B105" t="str">
            <v>성인피아노12시(중급)-수금</v>
          </cell>
          <cell r="C105" t="str">
            <v>수,금</v>
          </cell>
          <cell r="D105" t="str">
            <v>12:00-12:50</v>
          </cell>
          <cell r="E105">
            <v>1</v>
          </cell>
          <cell r="F105" t="str">
            <v>유료</v>
          </cell>
          <cell r="G105" t="str">
            <v>단기</v>
          </cell>
          <cell r="H105">
            <v>3</v>
          </cell>
          <cell r="I105">
            <v>69000</v>
          </cell>
          <cell r="K105" t="str">
            <v>B2067</v>
          </cell>
          <cell r="L105">
            <v>69000</v>
          </cell>
          <cell r="M105" t="str">
            <v>함경아</v>
          </cell>
          <cell r="N105">
            <v>65</v>
          </cell>
          <cell r="O105">
            <v>2</v>
          </cell>
          <cell r="P105">
            <v>8</v>
          </cell>
        </row>
        <row r="106">
          <cell r="A106" t="str">
            <v>B2068</v>
          </cell>
          <cell r="B106" t="str">
            <v>성인피아노12시(고급)-수금</v>
          </cell>
          <cell r="C106" t="str">
            <v>수,금</v>
          </cell>
          <cell r="D106" t="str">
            <v>12:00-12:50</v>
          </cell>
          <cell r="E106">
            <v>1</v>
          </cell>
          <cell r="F106" t="str">
            <v>유료</v>
          </cell>
          <cell r="G106" t="str">
            <v>단기</v>
          </cell>
          <cell r="H106">
            <v>1</v>
          </cell>
          <cell r="I106">
            <v>80000</v>
          </cell>
          <cell r="K106" t="str">
            <v>B2068</v>
          </cell>
          <cell r="L106">
            <v>80000</v>
          </cell>
          <cell r="M106" t="str">
            <v>함경아</v>
          </cell>
          <cell r="N106">
            <v>65</v>
          </cell>
          <cell r="O106">
            <v>2</v>
          </cell>
          <cell r="P106">
            <v>8</v>
          </cell>
        </row>
        <row r="107">
          <cell r="A107" t="str">
            <v>B2069</v>
          </cell>
          <cell r="B107" t="str">
            <v>리틀피아노(주2회) - 고급(15시)</v>
          </cell>
          <cell r="C107" t="str">
            <v>화,목</v>
          </cell>
          <cell r="D107" t="str">
            <v>15:00-15:50</v>
          </cell>
          <cell r="E107">
            <v>1</v>
          </cell>
          <cell r="F107" t="str">
            <v>유료</v>
          </cell>
          <cell r="G107" t="str">
            <v>단기</v>
          </cell>
          <cell r="H107">
            <v>1</v>
          </cell>
          <cell r="I107">
            <v>69000</v>
          </cell>
          <cell r="K107" t="str">
            <v>B2069</v>
          </cell>
          <cell r="L107">
            <v>69000</v>
          </cell>
          <cell r="M107" t="str">
            <v>함경아</v>
          </cell>
          <cell r="N107">
            <v>65</v>
          </cell>
          <cell r="O107">
            <v>2</v>
          </cell>
          <cell r="P107">
            <v>8</v>
          </cell>
        </row>
        <row r="108">
          <cell r="A108" t="str">
            <v>B2070</v>
          </cell>
          <cell r="B108" t="str">
            <v>리틀피아노(주2회) - 고급(16시)</v>
          </cell>
          <cell r="C108" t="str">
            <v>화,목</v>
          </cell>
          <cell r="D108" t="str">
            <v>16:00-16:50</v>
          </cell>
          <cell r="E108">
            <v>1</v>
          </cell>
          <cell r="F108" t="str">
            <v>유료</v>
          </cell>
          <cell r="G108" t="str">
            <v>단기</v>
          </cell>
          <cell r="H108">
            <v>1</v>
          </cell>
          <cell r="I108">
            <v>69000</v>
          </cell>
          <cell r="K108" t="str">
            <v>B2070</v>
          </cell>
          <cell r="L108">
            <v>69000</v>
          </cell>
          <cell r="M108" t="str">
            <v>함경아</v>
          </cell>
          <cell r="N108">
            <v>65</v>
          </cell>
          <cell r="O108">
            <v>2</v>
          </cell>
          <cell r="P108">
            <v>8</v>
          </cell>
        </row>
        <row r="109">
          <cell r="A109" t="str">
            <v>B2071</v>
          </cell>
          <cell r="B109" t="str">
            <v>성인피아노-저녁(초급)-화목</v>
          </cell>
          <cell r="C109" t="str">
            <v>화,목</v>
          </cell>
          <cell r="D109" t="str">
            <v>18:30-19:20</v>
          </cell>
          <cell r="E109">
            <v>1</v>
          </cell>
          <cell r="F109" t="str">
            <v>유료</v>
          </cell>
          <cell r="G109" t="str">
            <v>단기</v>
          </cell>
          <cell r="H109">
            <v>3</v>
          </cell>
          <cell r="I109">
            <v>58000</v>
          </cell>
          <cell r="K109" t="str">
            <v>B2071</v>
          </cell>
          <cell r="L109">
            <v>58000</v>
          </cell>
          <cell r="M109" t="str">
            <v>함경아</v>
          </cell>
          <cell r="N109">
            <v>65</v>
          </cell>
          <cell r="O109">
            <v>2</v>
          </cell>
          <cell r="P109">
            <v>8</v>
          </cell>
        </row>
        <row r="110">
          <cell r="A110" t="str">
            <v>B2072</v>
          </cell>
          <cell r="B110" t="str">
            <v>성인피아노-저녁(중급)-화목</v>
          </cell>
          <cell r="C110" t="str">
            <v>화,목</v>
          </cell>
          <cell r="D110" t="str">
            <v>18:30-19:20</v>
          </cell>
          <cell r="E110">
            <v>1</v>
          </cell>
          <cell r="F110" t="str">
            <v>유료</v>
          </cell>
          <cell r="G110" t="str">
            <v>단기</v>
          </cell>
          <cell r="H110">
            <v>3</v>
          </cell>
          <cell r="I110">
            <v>69000</v>
          </cell>
          <cell r="K110" t="str">
            <v>B2072</v>
          </cell>
          <cell r="L110">
            <v>69000</v>
          </cell>
          <cell r="M110" t="str">
            <v>함경아</v>
          </cell>
          <cell r="N110">
            <v>65</v>
          </cell>
          <cell r="O110">
            <v>2</v>
          </cell>
          <cell r="P110">
            <v>8</v>
          </cell>
        </row>
        <row r="111">
          <cell r="A111" t="str">
            <v>B2073</v>
          </cell>
          <cell r="B111" t="str">
            <v>성인피아노 저녁(고급)-화목</v>
          </cell>
          <cell r="C111" t="str">
            <v>화,목</v>
          </cell>
          <cell r="D111" t="str">
            <v>18:30-19:20</v>
          </cell>
          <cell r="E111">
            <v>1</v>
          </cell>
          <cell r="F111" t="str">
            <v>유료</v>
          </cell>
          <cell r="G111" t="str">
            <v>단기</v>
          </cell>
          <cell r="H111">
            <v>1</v>
          </cell>
          <cell r="I111">
            <v>80000</v>
          </cell>
          <cell r="K111" t="str">
            <v>B2073</v>
          </cell>
          <cell r="L111">
            <v>80000</v>
          </cell>
          <cell r="M111" t="str">
            <v>함경아</v>
          </cell>
          <cell r="N111">
            <v>65</v>
          </cell>
          <cell r="O111">
            <v>2</v>
          </cell>
          <cell r="P111">
            <v>8</v>
          </cell>
        </row>
        <row r="112">
          <cell r="A112" t="str">
            <v>C0104</v>
          </cell>
          <cell r="B112" t="str">
            <v>한글교실(중급/화목)</v>
          </cell>
          <cell r="C112" t="str">
            <v>화,목</v>
          </cell>
          <cell r="D112" t="str">
            <v>11:00-13:00</v>
          </cell>
          <cell r="F112" t="str">
            <v>유료</v>
          </cell>
          <cell r="G112" t="str">
            <v>단기</v>
          </cell>
          <cell r="K112" t="str">
            <v>C0104</v>
          </cell>
          <cell r="L112" t="e">
            <v>#DIV/0!</v>
          </cell>
          <cell r="M112" t="e">
            <v>#N/A</v>
          </cell>
          <cell r="O112">
            <v>2</v>
          </cell>
          <cell r="P112">
            <v>8</v>
          </cell>
        </row>
        <row r="113">
          <cell r="A113" t="str">
            <v>C0105</v>
          </cell>
          <cell r="B113" t="str">
            <v>한글교실(고급/월수)</v>
          </cell>
          <cell r="C113" t="str">
            <v>월,수</v>
          </cell>
          <cell r="D113" t="str">
            <v>10:00-12:00</v>
          </cell>
          <cell r="F113" t="str">
            <v>유료</v>
          </cell>
          <cell r="G113" t="str">
            <v>단기</v>
          </cell>
          <cell r="K113" t="str">
            <v>C0105</v>
          </cell>
          <cell r="L113" t="e">
            <v>#DIV/0!</v>
          </cell>
          <cell r="M113" t="e">
            <v>#N/A</v>
          </cell>
          <cell r="O113">
            <v>2</v>
          </cell>
          <cell r="P113">
            <v>8</v>
          </cell>
        </row>
        <row r="114">
          <cell r="A114" t="str">
            <v>C0106</v>
          </cell>
          <cell r="B114" t="str">
            <v>한글교실(초급/화목)</v>
          </cell>
          <cell r="C114" t="str">
            <v>화,목</v>
          </cell>
          <cell r="D114" t="str">
            <v>09:00-11:00</v>
          </cell>
          <cell r="F114" t="str">
            <v>유료</v>
          </cell>
          <cell r="G114" t="str">
            <v>단기</v>
          </cell>
          <cell r="K114" t="str">
            <v>C0106</v>
          </cell>
          <cell r="L114" t="e">
            <v>#DIV/0!</v>
          </cell>
          <cell r="M114" t="e">
            <v>#N/A</v>
          </cell>
          <cell r="O114">
            <v>2</v>
          </cell>
          <cell r="P114">
            <v>8</v>
          </cell>
        </row>
        <row r="115">
          <cell r="A115" t="str">
            <v>C0201</v>
          </cell>
          <cell r="B115" t="str">
            <v>정통사교 웰빙댄스-고급B(화목10)</v>
          </cell>
          <cell r="C115" t="str">
            <v>화,목</v>
          </cell>
          <cell r="D115" t="str">
            <v>10:00-11:50</v>
          </cell>
          <cell r="E115">
            <v>1</v>
          </cell>
          <cell r="F115" t="str">
            <v>유료</v>
          </cell>
          <cell r="G115" t="str">
            <v>단기</v>
          </cell>
          <cell r="H115">
            <v>40</v>
          </cell>
          <cell r="I115">
            <v>35000</v>
          </cell>
          <cell r="K115" t="str">
            <v>C0201</v>
          </cell>
          <cell r="L115">
            <v>35000</v>
          </cell>
          <cell r="M115" t="str">
            <v>박영기</v>
          </cell>
          <cell r="N115">
            <v>50</v>
          </cell>
          <cell r="O115">
            <v>2</v>
          </cell>
          <cell r="P115">
            <v>8</v>
          </cell>
        </row>
        <row r="116">
          <cell r="A116" t="str">
            <v>C0202</v>
          </cell>
          <cell r="B116" t="str">
            <v>정통사교 웰빙댄스-고급A(화목13)</v>
          </cell>
          <cell r="C116" t="str">
            <v>화,목</v>
          </cell>
          <cell r="D116" t="str">
            <v>13:00-14:50</v>
          </cell>
          <cell r="E116">
            <v>1</v>
          </cell>
          <cell r="F116" t="str">
            <v>유료</v>
          </cell>
          <cell r="G116" t="str">
            <v>단기</v>
          </cell>
          <cell r="H116">
            <v>40</v>
          </cell>
          <cell r="I116">
            <v>35000</v>
          </cell>
          <cell r="K116" t="str">
            <v>C0202</v>
          </cell>
          <cell r="L116">
            <v>35000</v>
          </cell>
          <cell r="M116" t="str">
            <v>박영기</v>
          </cell>
          <cell r="N116">
            <v>50</v>
          </cell>
          <cell r="O116">
            <v>2</v>
          </cell>
          <cell r="P116">
            <v>8</v>
          </cell>
        </row>
        <row r="117">
          <cell r="A117" t="str">
            <v>C0203</v>
          </cell>
          <cell r="B117" t="str">
            <v>정통사교 웰빙댄스-중급(화목15)</v>
          </cell>
          <cell r="C117" t="str">
            <v>화,목</v>
          </cell>
          <cell r="D117" t="str">
            <v>15:00-16:50</v>
          </cell>
          <cell r="E117">
            <v>1</v>
          </cell>
          <cell r="F117" t="str">
            <v>유료</v>
          </cell>
          <cell r="G117" t="str">
            <v>단기</v>
          </cell>
          <cell r="H117">
            <v>40</v>
          </cell>
          <cell r="I117">
            <v>35000</v>
          </cell>
          <cell r="K117" t="str">
            <v>C0203</v>
          </cell>
          <cell r="L117">
            <v>35000</v>
          </cell>
          <cell r="M117" t="str">
            <v>박영기</v>
          </cell>
          <cell r="N117">
            <v>50</v>
          </cell>
          <cell r="O117">
            <v>2</v>
          </cell>
          <cell r="P117">
            <v>8</v>
          </cell>
        </row>
        <row r="118">
          <cell r="A118" t="str">
            <v>C0207</v>
          </cell>
          <cell r="B118" t="str">
            <v>정통사교 웰빙댄스 동아리(금)</v>
          </cell>
          <cell r="C118" t="str">
            <v>금</v>
          </cell>
          <cell r="D118" t="str">
            <v>10:00-11:50</v>
          </cell>
          <cell r="E118">
            <v>1</v>
          </cell>
          <cell r="F118" t="str">
            <v>유료</v>
          </cell>
          <cell r="G118" t="str">
            <v>단기</v>
          </cell>
          <cell r="H118">
            <v>40</v>
          </cell>
          <cell r="I118">
            <v>20000</v>
          </cell>
          <cell r="K118" t="str">
            <v>C0207</v>
          </cell>
          <cell r="L118">
            <v>20000</v>
          </cell>
          <cell r="M118" t="str">
            <v>박영기</v>
          </cell>
          <cell r="N118">
            <v>50</v>
          </cell>
          <cell r="O118">
            <v>1</v>
          </cell>
          <cell r="P118">
            <v>4</v>
          </cell>
        </row>
        <row r="119">
          <cell r="A119" t="str">
            <v>C0211</v>
          </cell>
          <cell r="B119" t="str">
            <v>라인댄스-초급(9시)</v>
          </cell>
          <cell r="C119" t="str">
            <v>월,수</v>
          </cell>
          <cell r="D119" t="str">
            <v>09:00-09:50</v>
          </cell>
          <cell r="E119">
            <v>3</v>
          </cell>
          <cell r="F119" t="str">
            <v>유료</v>
          </cell>
          <cell r="G119" t="str">
            <v>단기</v>
          </cell>
          <cell r="H119">
            <v>60</v>
          </cell>
          <cell r="I119">
            <v>55000</v>
          </cell>
          <cell r="K119" t="str">
            <v>C0211</v>
          </cell>
          <cell r="L119">
            <v>18330</v>
          </cell>
          <cell r="M119" t="str">
            <v>손희경</v>
          </cell>
          <cell r="N119">
            <v>40000</v>
          </cell>
          <cell r="O119">
            <v>2</v>
          </cell>
          <cell r="P119">
            <v>8</v>
          </cell>
        </row>
        <row r="120">
          <cell r="A120" t="str">
            <v>C0212</v>
          </cell>
          <cell r="B120" t="str">
            <v>라인댄스-초급(10시)</v>
          </cell>
          <cell r="C120" t="str">
            <v>월,수</v>
          </cell>
          <cell r="D120" t="str">
            <v>10:00-10:50</v>
          </cell>
          <cell r="E120">
            <v>3</v>
          </cell>
          <cell r="F120" t="str">
            <v>유료</v>
          </cell>
          <cell r="G120" t="str">
            <v>단기</v>
          </cell>
          <cell r="H120">
            <v>60</v>
          </cell>
          <cell r="I120">
            <v>55000</v>
          </cell>
          <cell r="K120" t="str">
            <v>C0212</v>
          </cell>
          <cell r="L120">
            <v>18330</v>
          </cell>
          <cell r="M120" t="str">
            <v>손희경</v>
          </cell>
          <cell r="N120">
            <v>40000</v>
          </cell>
          <cell r="O120">
            <v>2</v>
          </cell>
          <cell r="P120">
            <v>8</v>
          </cell>
        </row>
        <row r="121">
          <cell r="A121" t="str">
            <v>C0213</v>
          </cell>
          <cell r="B121" t="str">
            <v>라인댄스-중급(11시)</v>
          </cell>
          <cell r="C121" t="str">
            <v>월,수</v>
          </cell>
          <cell r="D121" t="str">
            <v>11:00-11:50</v>
          </cell>
          <cell r="E121">
            <v>3</v>
          </cell>
          <cell r="F121" t="str">
            <v>유료</v>
          </cell>
          <cell r="G121" t="str">
            <v>단기</v>
          </cell>
          <cell r="H121">
            <v>60</v>
          </cell>
          <cell r="I121">
            <v>55000</v>
          </cell>
          <cell r="K121" t="str">
            <v>C0213</v>
          </cell>
          <cell r="L121">
            <v>18330</v>
          </cell>
          <cell r="M121" t="str">
            <v>손희경</v>
          </cell>
          <cell r="N121">
            <v>40000</v>
          </cell>
          <cell r="O121">
            <v>2</v>
          </cell>
          <cell r="P121">
            <v>8</v>
          </cell>
        </row>
        <row r="122">
          <cell r="A122" t="str">
            <v>C0218</v>
          </cell>
          <cell r="B122" t="str">
            <v>실버-자율탁구(14시)-월수금</v>
          </cell>
          <cell r="C122" t="str">
            <v>월,수,금</v>
          </cell>
          <cell r="D122" t="str">
            <v>14:00-17:00</v>
          </cell>
          <cell r="E122">
            <v>3</v>
          </cell>
          <cell r="F122" t="str">
            <v>유료</v>
          </cell>
          <cell r="G122" t="str">
            <v>단기</v>
          </cell>
          <cell r="H122">
            <v>20</v>
          </cell>
          <cell r="I122">
            <v>45000</v>
          </cell>
          <cell r="K122" t="str">
            <v>C0218</v>
          </cell>
          <cell r="L122">
            <v>15000</v>
          </cell>
          <cell r="M122" t="str">
            <v>탁구</v>
          </cell>
          <cell r="O122">
            <v>3</v>
          </cell>
          <cell r="P122">
            <v>12</v>
          </cell>
        </row>
        <row r="123">
          <cell r="A123" t="str">
            <v>C0219</v>
          </cell>
          <cell r="B123" t="str">
            <v>실버-자율탁구(10시)-화목</v>
          </cell>
          <cell r="C123" t="str">
            <v>화,목</v>
          </cell>
          <cell r="D123" t="str">
            <v>10:00-13:00</v>
          </cell>
          <cell r="E123">
            <v>3</v>
          </cell>
          <cell r="F123" t="str">
            <v>유료</v>
          </cell>
          <cell r="G123" t="str">
            <v>단기</v>
          </cell>
          <cell r="H123">
            <v>20</v>
          </cell>
          <cell r="I123">
            <v>30000</v>
          </cell>
          <cell r="K123" t="str">
            <v>C0219</v>
          </cell>
          <cell r="L123">
            <v>10000</v>
          </cell>
          <cell r="M123" t="str">
            <v>탁구</v>
          </cell>
          <cell r="O123">
            <v>2</v>
          </cell>
          <cell r="P123">
            <v>8</v>
          </cell>
        </row>
        <row r="124">
          <cell r="A124" t="str">
            <v>C0220</v>
          </cell>
          <cell r="B124" t="str">
            <v>실버-자율탁구(14시)-화목</v>
          </cell>
          <cell r="C124" t="str">
            <v>화,목</v>
          </cell>
          <cell r="D124" t="str">
            <v>14:00-17:00</v>
          </cell>
          <cell r="E124">
            <v>3</v>
          </cell>
          <cell r="F124" t="str">
            <v>유료</v>
          </cell>
          <cell r="G124" t="str">
            <v>단기</v>
          </cell>
          <cell r="H124">
            <v>20</v>
          </cell>
          <cell r="I124">
            <v>30000</v>
          </cell>
          <cell r="K124" t="str">
            <v>C0220</v>
          </cell>
          <cell r="L124">
            <v>10000</v>
          </cell>
          <cell r="M124" t="str">
            <v>탁구</v>
          </cell>
          <cell r="O124">
            <v>2</v>
          </cell>
          <cell r="P124">
            <v>8</v>
          </cell>
        </row>
        <row r="125">
          <cell r="A125" t="str">
            <v>C0223</v>
          </cell>
          <cell r="B125" t="str">
            <v>정통사교 웰빙댄스(B반-중급 월금15)</v>
          </cell>
          <cell r="C125" t="str">
            <v>월,금</v>
          </cell>
          <cell r="D125" t="str">
            <v>15:00-16:50</v>
          </cell>
          <cell r="E125">
            <v>1</v>
          </cell>
          <cell r="F125" t="str">
            <v>유료</v>
          </cell>
          <cell r="G125" t="str">
            <v>단기</v>
          </cell>
          <cell r="H125">
            <v>40</v>
          </cell>
          <cell r="I125">
            <v>35000</v>
          </cell>
          <cell r="K125" t="str">
            <v>C0223</v>
          </cell>
          <cell r="L125">
            <v>35000</v>
          </cell>
          <cell r="M125" t="str">
            <v>박영기</v>
          </cell>
          <cell r="N125">
            <v>50</v>
          </cell>
          <cell r="O125">
            <v>2</v>
          </cell>
          <cell r="P125">
            <v>8</v>
          </cell>
        </row>
        <row r="126">
          <cell r="A126" t="str">
            <v>C0224</v>
          </cell>
          <cell r="B126" t="str">
            <v>정통사교 웰빙댄스(B반-초급 월금13)</v>
          </cell>
          <cell r="C126" t="str">
            <v>월,금</v>
          </cell>
          <cell r="D126" t="str">
            <v>13:00-14:50</v>
          </cell>
          <cell r="E126">
            <v>1</v>
          </cell>
          <cell r="F126" t="str">
            <v>유료</v>
          </cell>
          <cell r="G126" t="str">
            <v>단기</v>
          </cell>
          <cell r="H126">
            <v>40</v>
          </cell>
          <cell r="I126">
            <v>35000</v>
          </cell>
          <cell r="K126" t="str">
            <v>C0224</v>
          </cell>
          <cell r="L126">
            <v>35000</v>
          </cell>
          <cell r="M126" t="str">
            <v>박영기</v>
          </cell>
          <cell r="N126">
            <v>50</v>
          </cell>
          <cell r="O126">
            <v>2</v>
          </cell>
          <cell r="P126">
            <v>8</v>
          </cell>
        </row>
        <row r="127">
          <cell r="A127" t="str">
            <v>C0301</v>
          </cell>
          <cell r="B127" t="str">
            <v>실버가요교실(이봉순)</v>
          </cell>
          <cell r="C127" t="str">
            <v>화</v>
          </cell>
          <cell r="D127" t="str">
            <v>10:00-12:00</v>
          </cell>
          <cell r="E127">
            <v>3</v>
          </cell>
          <cell r="F127" t="str">
            <v>유료</v>
          </cell>
          <cell r="G127" t="str">
            <v>단기</v>
          </cell>
          <cell r="H127">
            <v>70</v>
          </cell>
          <cell r="I127">
            <v>36000</v>
          </cell>
          <cell r="K127" t="str">
            <v>C0301</v>
          </cell>
          <cell r="L127">
            <v>12000</v>
          </cell>
          <cell r="M127" t="str">
            <v>이봉순</v>
          </cell>
          <cell r="N127">
            <v>60</v>
          </cell>
          <cell r="O127">
            <v>1</v>
          </cell>
          <cell r="P127">
            <v>4</v>
          </cell>
        </row>
        <row r="128">
          <cell r="A128" t="str">
            <v>C0302</v>
          </cell>
          <cell r="B128" t="str">
            <v>경기민요·장구</v>
          </cell>
          <cell r="C128" t="str">
            <v>목</v>
          </cell>
          <cell r="D128" t="str">
            <v>13:30-15:00</v>
          </cell>
          <cell r="E128">
            <v>3</v>
          </cell>
          <cell r="F128" t="str">
            <v>유료</v>
          </cell>
          <cell r="G128" t="str">
            <v>단기</v>
          </cell>
          <cell r="H128">
            <v>20</v>
          </cell>
          <cell r="I128">
            <v>72000</v>
          </cell>
          <cell r="K128" t="str">
            <v>C0302</v>
          </cell>
          <cell r="L128">
            <v>24000</v>
          </cell>
          <cell r="M128" t="str">
            <v>김태순</v>
          </cell>
          <cell r="N128">
            <v>50</v>
          </cell>
          <cell r="O128">
            <v>1</v>
          </cell>
          <cell r="P128">
            <v>4</v>
          </cell>
        </row>
        <row r="129">
          <cell r="A129" t="str">
            <v>C0303</v>
          </cell>
          <cell r="B129" t="str">
            <v>건강체조</v>
          </cell>
          <cell r="C129" t="str">
            <v>화,목</v>
          </cell>
          <cell r="D129" t="str">
            <v>15:10-16:00</v>
          </cell>
          <cell r="E129">
            <v>1</v>
          </cell>
          <cell r="F129" t="str">
            <v>유료</v>
          </cell>
          <cell r="G129" t="str">
            <v>단기</v>
          </cell>
          <cell r="H129">
            <v>30</v>
          </cell>
          <cell r="I129">
            <v>20000</v>
          </cell>
          <cell r="K129" t="str">
            <v>C0303</v>
          </cell>
          <cell r="L129">
            <v>20000</v>
          </cell>
          <cell r="M129" t="str">
            <v>권정심</v>
          </cell>
          <cell r="N129">
            <v>50</v>
          </cell>
          <cell r="O129">
            <v>2</v>
          </cell>
          <cell r="P129">
            <v>8</v>
          </cell>
        </row>
        <row r="130">
          <cell r="A130" t="str">
            <v>C1001</v>
          </cell>
          <cell r="B130" t="str">
            <v>실버한문서예(금,09:30)</v>
          </cell>
          <cell r="C130" t="str">
            <v>금</v>
          </cell>
          <cell r="D130" t="str">
            <v>09:30-11:00</v>
          </cell>
          <cell r="E130">
            <v>3</v>
          </cell>
          <cell r="F130" t="str">
            <v>유료</v>
          </cell>
          <cell r="G130" t="str">
            <v>단기</v>
          </cell>
          <cell r="H130">
            <v>18</v>
          </cell>
          <cell r="I130">
            <v>55000</v>
          </cell>
          <cell r="K130" t="str">
            <v>C1001</v>
          </cell>
          <cell r="L130">
            <v>18330</v>
          </cell>
          <cell r="M130" t="str">
            <v>오화용</v>
          </cell>
          <cell r="N130">
            <v>60</v>
          </cell>
          <cell r="O130">
            <v>1</v>
          </cell>
          <cell r="P130">
            <v>4</v>
          </cell>
        </row>
        <row r="131">
          <cell r="A131" t="str">
            <v>D0106</v>
          </cell>
          <cell r="B131" t="str">
            <v>저녁생활요가(월수금)</v>
          </cell>
          <cell r="C131" t="str">
            <v>월,수,금</v>
          </cell>
          <cell r="D131" t="str">
            <v>19:00-19:50</v>
          </cell>
          <cell r="E131">
            <v>1</v>
          </cell>
          <cell r="F131" t="str">
            <v>유료</v>
          </cell>
          <cell r="G131" t="str">
            <v>단기</v>
          </cell>
          <cell r="H131">
            <v>20</v>
          </cell>
          <cell r="I131">
            <v>55000</v>
          </cell>
          <cell r="K131" t="str">
            <v>D0106</v>
          </cell>
          <cell r="L131">
            <v>55000</v>
          </cell>
          <cell r="M131" t="str">
            <v>김채선</v>
          </cell>
          <cell r="N131">
            <v>50</v>
          </cell>
          <cell r="O131">
            <v>3</v>
          </cell>
          <cell r="P131">
            <v>12</v>
          </cell>
        </row>
        <row r="132">
          <cell r="A132" t="str">
            <v>D0221</v>
          </cell>
          <cell r="B132" t="str">
            <v>자율탁구(10시)-월수금</v>
          </cell>
          <cell r="C132" t="str">
            <v>월,수,금</v>
          </cell>
          <cell r="D132" t="str">
            <v>10:00-13:00</v>
          </cell>
          <cell r="E132">
            <v>3</v>
          </cell>
          <cell r="F132" t="str">
            <v>유료</v>
          </cell>
          <cell r="G132" t="str">
            <v>단기</v>
          </cell>
          <cell r="H132">
            <v>20</v>
          </cell>
          <cell r="I132">
            <v>90000</v>
          </cell>
          <cell r="K132" t="str">
            <v>D0221</v>
          </cell>
          <cell r="L132">
            <v>30000</v>
          </cell>
          <cell r="M132" t="str">
            <v>탁구</v>
          </cell>
          <cell r="O132">
            <v>3</v>
          </cell>
          <cell r="P132">
            <v>12</v>
          </cell>
        </row>
        <row r="133">
          <cell r="A133" t="str">
            <v>D0222</v>
          </cell>
          <cell r="B133" t="str">
            <v>자율탁구(14시)-화목 - 사용 x</v>
          </cell>
          <cell r="C133" t="str">
            <v>화,목</v>
          </cell>
          <cell r="D133" t="str">
            <v>14:00-17:00</v>
          </cell>
          <cell r="E133">
            <v>3</v>
          </cell>
          <cell r="F133" t="str">
            <v>유료</v>
          </cell>
          <cell r="G133" t="str">
            <v>단기</v>
          </cell>
          <cell r="H133">
            <v>20</v>
          </cell>
          <cell r="I133">
            <v>60000</v>
          </cell>
          <cell r="K133" t="str">
            <v>D0222</v>
          </cell>
          <cell r="L133">
            <v>20000</v>
          </cell>
          <cell r="M133" t="str">
            <v>탁구</v>
          </cell>
          <cell r="O133">
            <v>2</v>
          </cell>
          <cell r="P133">
            <v>8</v>
          </cell>
        </row>
        <row r="134">
          <cell r="A134" t="str">
            <v>D0322</v>
          </cell>
          <cell r="B134" t="str">
            <v>댄스스포츠(월,수10:30)</v>
          </cell>
          <cell r="C134" t="str">
            <v>월,수</v>
          </cell>
          <cell r="D134" t="str">
            <v>10:30-12:00</v>
          </cell>
          <cell r="E134">
            <v>1</v>
          </cell>
          <cell r="F134" t="str">
            <v>유료</v>
          </cell>
          <cell r="G134" t="str">
            <v>단기</v>
          </cell>
          <cell r="H134">
            <v>25</v>
          </cell>
          <cell r="I134">
            <v>58000</v>
          </cell>
          <cell r="K134" t="str">
            <v>D0322</v>
          </cell>
          <cell r="L134">
            <v>58000</v>
          </cell>
          <cell r="M134" t="str">
            <v>문정윤</v>
          </cell>
          <cell r="N134">
            <v>60</v>
          </cell>
          <cell r="O134">
            <v>2</v>
          </cell>
          <cell r="P134">
            <v>8</v>
          </cell>
        </row>
        <row r="135">
          <cell r="A135" t="str">
            <v>D0345</v>
          </cell>
          <cell r="B135" t="str">
            <v>줌바댄스(19시)/저녁(화목)</v>
          </cell>
          <cell r="C135" t="str">
            <v>화,목</v>
          </cell>
          <cell r="D135" t="str">
            <v>19:00-19:50</v>
          </cell>
          <cell r="E135">
            <v>1</v>
          </cell>
          <cell r="F135" t="str">
            <v>유료</v>
          </cell>
          <cell r="G135" t="str">
            <v>단기</v>
          </cell>
          <cell r="H135">
            <v>30</v>
          </cell>
          <cell r="I135">
            <v>44000</v>
          </cell>
          <cell r="K135" t="str">
            <v>D0345</v>
          </cell>
          <cell r="L135">
            <v>44000</v>
          </cell>
          <cell r="M135" t="str">
            <v>이은희</v>
          </cell>
          <cell r="N135">
            <v>60</v>
          </cell>
          <cell r="O135">
            <v>2</v>
          </cell>
          <cell r="P135">
            <v>8</v>
          </cell>
        </row>
        <row r="136">
          <cell r="A136" t="str">
            <v>D0346</v>
          </cell>
          <cell r="B136" t="str">
            <v>근력운동ㆍ스트레칭(화,목)</v>
          </cell>
          <cell r="C136" t="str">
            <v>화,목</v>
          </cell>
          <cell r="D136" t="str">
            <v>09:00-09:50</v>
          </cell>
          <cell r="E136">
            <v>1</v>
          </cell>
          <cell r="F136" t="str">
            <v>유료</v>
          </cell>
          <cell r="G136" t="str">
            <v>단기</v>
          </cell>
          <cell r="H136">
            <v>25</v>
          </cell>
          <cell r="I136">
            <v>50000</v>
          </cell>
          <cell r="K136" t="str">
            <v>D0346</v>
          </cell>
          <cell r="L136">
            <v>50000</v>
          </cell>
          <cell r="M136" t="str">
            <v>원석진</v>
          </cell>
          <cell r="N136">
            <v>60</v>
          </cell>
          <cell r="O136">
            <v>2</v>
          </cell>
          <cell r="P136">
            <v>8</v>
          </cell>
        </row>
        <row r="137">
          <cell r="A137" t="str">
            <v>D0347</v>
          </cell>
          <cell r="B137" t="str">
            <v>근력운동ㆍ스트레칭(월,수,금)</v>
          </cell>
          <cell r="C137" t="str">
            <v>월,수,금</v>
          </cell>
          <cell r="D137" t="str">
            <v>19:00-19:50</v>
          </cell>
          <cell r="E137">
            <v>1</v>
          </cell>
          <cell r="F137" t="str">
            <v>유료</v>
          </cell>
          <cell r="G137" t="str">
            <v>단기</v>
          </cell>
          <cell r="H137">
            <v>25</v>
          </cell>
          <cell r="I137">
            <v>64000</v>
          </cell>
          <cell r="K137" t="str">
            <v>D0347</v>
          </cell>
          <cell r="L137">
            <v>64000</v>
          </cell>
          <cell r="M137" t="str">
            <v>원석진</v>
          </cell>
          <cell r="N137">
            <v>60</v>
          </cell>
          <cell r="O137">
            <v>3</v>
          </cell>
          <cell r="P137">
            <v>12</v>
          </cell>
        </row>
        <row r="138">
          <cell r="A138" t="str">
            <v>D2002</v>
          </cell>
          <cell r="B138" t="str">
            <v>프롭테라피</v>
          </cell>
          <cell r="C138" t="str">
            <v>월,수</v>
          </cell>
          <cell r="D138" t="str">
            <v>11:40-12:40</v>
          </cell>
          <cell r="E138">
            <v>1</v>
          </cell>
          <cell r="F138" t="str">
            <v>유료</v>
          </cell>
          <cell r="G138" t="str">
            <v>단기</v>
          </cell>
          <cell r="H138">
            <v>20</v>
          </cell>
          <cell r="I138">
            <v>50000</v>
          </cell>
          <cell r="K138" t="str">
            <v>D2002</v>
          </cell>
          <cell r="L138">
            <v>50000</v>
          </cell>
          <cell r="M138" t="str">
            <v>이유정</v>
          </cell>
          <cell r="N138">
            <v>60</v>
          </cell>
          <cell r="O138">
            <v>2</v>
          </cell>
          <cell r="P138">
            <v>8</v>
          </cell>
        </row>
        <row r="139">
          <cell r="A139" t="str">
            <v>D2003</v>
          </cell>
          <cell r="B139" t="str">
            <v>소도구필라테스(주3회/09시30분)</v>
          </cell>
          <cell r="C139" t="str">
            <v>월,수,금</v>
          </cell>
          <cell r="D139" t="str">
            <v>09:30-10:20</v>
          </cell>
          <cell r="E139">
            <v>1</v>
          </cell>
          <cell r="F139" t="str">
            <v>유료</v>
          </cell>
          <cell r="G139" t="str">
            <v>단기</v>
          </cell>
          <cell r="H139">
            <v>20</v>
          </cell>
          <cell r="I139">
            <v>60000</v>
          </cell>
          <cell r="K139" t="str">
            <v>D2003</v>
          </cell>
          <cell r="L139">
            <v>60000</v>
          </cell>
          <cell r="M139" t="str">
            <v>이유정</v>
          </cell>
          <cell r="N139">
            <v>55</v>
          </cell>
          <cell r="O139">
            <v>3</v>
          </cell>
          <cell r="P139">
            <v>12</v>
          </cell>
        </row>
        <row r="140">
          <cell r="A140" t="str">
            <v>D2004</v>
          </cell>
          <cell r="B140" t="str">
            <v>소도구필라테스(주3회/10시30분)</v>
          </cell>
          <cell r="C140" t="str">
            <v>월,수,금</v>
          </cell>
          <cell r="D140" t="str">
            <v>10:30-11:20</v>
          </cell>
          <cell r="E140">
            <v>1</v>
          </cell>
          <cell r="F140" t="str">
            <v>유료</v>
          </cell>
          <cell r="G140" t="str">
            <v>단기</v>
          </cell>
          <cell r="H140">
            <v>20</v>
          </cell>
          <cell r="I140">
            <v>60000</v>
          </cell>
          <cell r="K140" t="str">
            <v>D2004</v>
          </cell>
          <cell r="L140">
            <v>60000</v>
          </cell>
          <cell r="M140" t="str">
            <v>이유정</v>
          </cell>
          <cell r="N140">
            <v>55</v>
          </cell>
          <cell r="O140">
            <v>3</v>
          </cell>
          <cell r="P140">
            <v>12</v>
          </cell>
        </row>
        <row r="141">
          <cell r="A141" t="str">
            <v>D2005</v>
          </cell>
          <cell r="B141" t="str">
            <v>줌바댄스(10시)</v>
          </cell>
          <cell r="C141" t="str">
            <v>화,목</v>
          </cell>
          <cell r="D141" t="str">
            <v>10:00-10:50</v>
          </cell>
          <cell r="E141">
            <v>1</v>
          </cell>
          <cell r="F141" t="str">
            <v>유료</v>
          </cell>
          <cell r="G141" t="str">
            <v>단기</v>
          </cell>
          <cell r="H141">
            <v>30</v>
          </cell>
          <cell r="I141">
            <v>44000</v>
          </cell>
          <cell r="K141" t="str">
            <v>D2005</v>
          </cell>
          <cell r="L141">
            <v>44000</v>
          </cell>
          <cell r="M141" t="str">
            <v>이은희</v>
          </cell>
          <cell r="N141">
            <v>60</v>
          </cell>
          <cell r="O141">
            <v>2</v>
          </cell>
          <cell r="P141">
            <v>8</v>
          </cell>
        </row>
        <row r="142">
          <cell r="A142" t="str">
            <v>D2006</v>
          </cell>
          <cell r="B142" t="str">
            <v>줌바댄스(11시)</v>
          </cell>
          <cell r="C142" t="str">
            <v>화,목</v>
          </cell>
          <cell r="D142" t="str">
            <v>11:00-11:50</v>
          </cell>
          <cell r="E142">
            <v>1</v>
          </cell>
          <cell r="F142" t="str">
            <v>유료</v>
          </cell>
          <cell r="G142" t="str">
            <v>단기</v>
          </cell>
          <cell r="H142">
            <v>30</v>
          </cell>
          <cell r="I142">
            <v>44000</v>
          </cell>
          <cell r="K142" t="str">
            <v>D2006</v>
          </cell>
          <cell r="L142">
            <v>44000</v>
          </cell>
          <cell r="M142" t="str">
            <v>이은희</v>
          </cell>
          <cell r="N142">
            <v>60</v>
          </cell>
          <cell r="O142">
            <v>2</v>
          </cell>
          <cell r="P142">
            <v>8</v>
          </cell>
        </row>
        <row r="143">
          <cell r="A143" t="str">
            <v>D2008</v>
          </cell>
          <cell r="B143" t="str">
            <v>치유&amp;근력강화요가(9시)</v>
          </cell>
          <cell r="C143" t="str">
            <v>월,수,금</v>
          </cell>
          <cell r="D143" t="str">
            <v>09:00-09:50</v>
          </cell>
          <cell r="E143">
            <v>1</v>
          </cell>
          <cell r="F143" t="str">
            <v>유료</v>
          </cell>
          <cell r="G143" t="str">
            <v>단기</v>
          </cell>
          <cell r="H143">
            <v>15</v>
          </cell>
          <cell r="I143">
            <v>55000</v>
          </cell>
          <cell r="K143" t="str">
            <v>D2008</v>
          </cell>
          <cell r="L143">
            <v>55000</v>
          </cell>
          <cell r="M143" t="str">
            <v>김채선</v>
          </cell>
          <cell r="N143">
            <v>50</v>
          </cell>
          <cell r="O143">
            <v>3</v>
          </cell>
          <cell r="P143">
            <v>12</v>
          </cell>
        </row>
        <row r="144">
          <cell r="A144" t="str">
            <v>D2009</v>
          </cell>
          <cell r="B144" t="str">
            <v>치유요가(10시)</v>
          </cell>
          <cell r="C144" t="str">
            <v>월,수,금</v>
          </cell>
          <cell r="D144" t="str">
            <v>10:00-10:50</v>
          </cell>
          <cell r="E144">
            <v>1</v>
          </cell>
          <cell r="F144" t="str">
            <v>유료</v>
          </cell>
          <cell r="G144" t="str">
            <v>단기</v>
          </cell>
          <cell r="H144">
            <v>15</v>
          </cell>
          <cell r="I144">
            <v>55000</v>
          </cell>
          <cell r="K144" t="str">
            <v>D2009</v>
          </cell>
          <cell r="L144">
            <v>55000</v>
          </cell>
          <cell r="M144" t="str">
            <v>김채선</v>
          </cell>
          <cell r="N144">
            <v>50</v>
          </cell>
          <cell r="O144">
            <v>3</v>
          </cell>
          <cell r="P144">
            <v>12</v>
          </cell>
        </row>
        <row r="145">
          <cell r="A145" t="str">
            <v>D2011</v>
          </cell>
          <cell r="B145" t="str">
            <v>힐링요가(화목 9시)</v>
          </cell>
          <cell r="C145" t="str">
            <v>화,목</v>
          </cell>
          <cell r="D145" t="str">
            <v>09:00-09:50</v>
          </cell>
          <cell r="E145">
            <v>1</v>
          </cell>
          <cell r="F145" t="str">
            <v>유료</v>
          </cell>
          <cell r="G145" t="str">
            <v>단기</v>
          </cell>
          <cell r="H145">
            <v>20</v>
          </cell>
          <cell r="I145">
            <v>36000</v>
          </cell>
          <cell r="K145" t="str">
            <v>D2011</v>
          </cell>
          <cell r="L145">
            <v>36000</v>
          </cell>
          <cell r="M145" t="str">
            <v>문명순</v>
          </cell>
          <cell r="N145">
            <v>50</v>
          </cell>
          <cell r="O145">
            <v>2</v>
          </cell>
          <cell r="P145">
            <v>8</v>
          </cell>
        </row>
        <row r="146">
          <cell r="A146" t="str">
            <v>D2013</v>
          </cell>
          <cell r="B146" t="str">
            <v>체형교정요가(화목 10시)</v>
          </cell>
          <cell r="C146" t="str">
            <v>화,목</v>
          </cell>
          <cell r="D146" t="str">
            <v>10:00-10:50</v>
          </cell>
          <cell r="E146">
            <v>1</v>
          </cell>
          <cell r="F146" t="str">
            <v>유료</v>
          </cell>
          <cell r="G146" t="str">
            <v>단기</v>
          </cell>
          <cell r="H146">
            <v>20</v>
          </cell>
          <cell r="I146">
            <v>36000</v>
          </cell>
          <cell r="K146" t="str">
            <v>D2013</v>
          </cell>
          <cell r="L146">
            <v>36000</v>
          </cell>
          <cell r="M146" t="str">
            <v>문명순</v>
          </cell>
          <cell r="N146">
            <v>50</v>
          </cell>
          <cell r="O146">
            <v>2</v>
          </cell>
          <cell r="P146">
            <v>8</v>
          </cell>
        </row>
        <row r="147">
          <cell r="A147" t="str">
            <v>D2014</v>
          </cell>
          <cell r="B147" t="str">
            <v>난타 다이어트</v>
          </cell>
          <cell r="C147" t="str">
            <v>목</v>
          </cell>
          <cell r="D147" t="str">
            <v>10:00-10:50</v>
          </cell>
          <cell r="E147">
            <v>1</v>
          </cell>
          <cell r="F147" t="str">
            <v>유료</v>
          </cell>
          <cell r="G147" t="str">
            <v>단기</v>
          </cell>
          <cell r="H147">
            <v>20</v>
          </cell>
          <cell r="I147">
            <v>30000</v>
          </cell>
          <cell r="K147" t="str">
            <v>D2014</v>
          </cell>
          <cell r="L147">
            <v>30000</v>
          </cell>
          <cell r="M147" t="str">
            <v>박은희</v>
          </cell>
          <cell r="O147">
            <v>1</v>
          </cell>
          <cell r="P147">
            <v>4</v>
          </cell>
        </row>
        <row r="148">
          <cell r="A148" t="str">
            <v>D2015</v>
          </cell>
          <cell r="B148" t="str">
            <v>기공체조</v>
          </cell>
          <cell r="C148" t="str">
            <v>화,금</v>
          </cell>
          <cell r="D148" t="str">
            <v>11:10-12:00</v>
          </cell>
          <cell r="E148">
            <v>1</v>
          </cell>
          <cell r="F148" t="str">
            <v>유료</v>
          </cell>
          <cell r="G148" t="str">
            <v>단기</v>
          </cell>
          <cell r="H148">
            <v>20</v>
          </cell>
          <cell r="I148">
            <v>44000</v>
          </cell>
          <cell r="K148" t="str">
            <v>D2015</v>
          </cell>
          <cell r="L148">
            <v>44000</v>
          </cell>
          <cell r="M148" t="str">
            <v>김승윤</v>
          </cell>
          <cell r="N148">
            <v>50</v>
          </cell>
          <cell r="O148">
            <v>2</v>
          </cell>
          <cell r="P148">
            <v>8</v>
          </cell>
        </row>
        <row r="149">
          <cell r="A149" t="str">
            <v>E0101</v>
          </cell>
          <cell r="B149" t="str">
            <v>[폐강]정리수납 전문가 2급 과정</v>
          </cell>
          <cell r="C149" t="str">
            <v>월</v>
          </cell>
          <cell r="D149" t="str">
            <v>14:00-16:00</v>
          </cell>
          <cell r="E149">
            <v>2</v>
          </cell>
          <cell r="F149" t="str">
            <v>유료</v>
          </cell>
          <cell r="G149" t="str">
            <v>단기</v>
          </cell>
          <cell r="H149">
            <v>15</v>
          </cell>
          <cell r="I149">
            <v>100000</v>
          </cell>
          <cell r="K149" t="str">
            <v>E0101</v>
          </cell>
          <cell r="L149">
            <v>50000</v>
          </cell>
          <cell r="M149" t="e">
            <v>#N/A</v>
          </cell>
          <cell r="O149">
            <v>1</v>
          </cell>
          <cell r="P149">
            <v>4</v>
          </cell>
        </row>
        <row r="150">
          <cell r="A150" t="str">
            <v>B1317</v>
          </cell>
          <cell r="B150" t="str">
            <v>즐거운민화</v>
          </cell>
          <cell r="C150" t="str">
            <v>목</v>
          </cell>
          <cell r="E150">
            <v>3</v>
          </cell>
          <cell r="H150">
            <v>10</v>
          </cell>
          <cell r="I150">
            <v>90000</v>
          </cell>
          <cell r="K150" t="str">
            <v>B1317</v>
          </cell>
          <cell r="L150">
            <v>30000</v>
          </cell>
          <cell r="M150" t="str">
            <v>유세리</v>
          </cell>
          <cell r="N150">
            <v>50</v>
          </cell>
          <cell r="O150">
            <v>1</v>
          </cell>
          <cell r="P150">
            <v>4</v>
          </cell>
        </row>
        <row r="151">
          <cell r="A151" t="str">
            <v>B1418</v>
          </cell>
          <cell r="B151" t="str">
            <v>난타 (3개월)</v>
          </cell>
          <cell r="C151" t="str">
            <v>목</v>
          </cell>
          <cell r="E151">
            <v>3</v>
          </cell>
          <cell r="I151">
            <v>100000</v>
          </cell>
          <cell r="K151" t="str">
            <v>B1418</v>
          </cell>
          <cell r="L151">
            <v>33330</v>
          </cell>
          <cell r="M151" t="str">
            <v>박은희</v>
          </cell>
          <cell r="N151">
            <v>50</v>
          </cell>
          <cell r="O151">
            <v>1</v>
          </cell>
          <cell r="P151">
            <v>4</v>
          </cell>
        </row>
        <row r="152">
          <cell r="A152" t="str">
            <v>B1126</v>
          </cell>
          <cell r="B152" t="str">
            <v>원어민일본어-왕초급</v>
          </cell>
          <cell r="C152" t="str">
            <v>화</v>
          </cell>
          <cell r="E152">
            <v>3</v>
          </cell>
          <cell r="I152">
            <v>60000</v>
          </cell>
          <cell r="K152" t="str">
            <v>B1126</v>
          </cell>
          <cell r="L152">
            <v>20000</v>
          </cell>
          <cell r="M152" t="str">
            <v>나카무라 후미에</v>
          </cell>
          <cell r="N152">
            <v>50</v>
          </cell>
          <cell r="O152">
            <v>1</v>
          </cell>
          <cell r="P152">
            <v>4</v>
          </cell>
        </row>
        <row r="153">
          <cell r="A153" t="str">
            <v>C0208</v>
          </cell>
          <cell r="B153" t="str">
            <v>정통사교 웰빙댄스 동아리(수)</v>
          </cell>
          <cell r="C153" t="str">
            <v>수</v>
          </cell>
          <cell r="E153">
            <v>1</v>
          </cell>
          <cell r="I153">
            <v>20000</v>
          </cell>
          <cell r="K153" t="str">
            <v>C0208</v>
          </cell>
          <cell r="L153">
            <v>20000</v>
          </cell>
          <cell r="M153" t="str">
            <v>박영기</v>
          </cell>
          <cell r="N153">
            <v>50</v>
          </cell>
          <cell r="O153">
            <v>1</v>
          </cell>
          <cell r="P153">
            <v>4</v>
          </cell>
        </row>
        <row r="154">
          <cell r="A154" t="str">
            <v>C0225</v>
          </cell>
          <cell r="B154" t="str">
            <v>정통사교 웰빙댄스(B반-준중급 월금13)</v>
          </cell>
          <cell r="C154" t="str">
            <v>월,금</v>
          </cell>
          <cell r="E154">
            <v>1</v>
          </cell>
          <cell r="I154">
            <v>35000</v>
          </cell>
          <cell r="K154" t="str">
            <v>C0225</v>
          </cell>
          <cell r="L154">
            <v>35000</v>
          </cell>
          <cell r="M154" t="str">
            <v>박영기</v>
          </cell>
          <cell r="N154">
            <v>50</v>
          </cell>
          <cell r="O154">
            <v>2</v>
          </cell>
          <cell r="P154">
            <v>8</v>
          </cell>
        </row>
        <row r="155">
          <cell r="A155" t="str">
            <v>C0226</v>
          </cell>
          <cell r="B155" t="str">
            <v>정통사교 웰빙댄스(B반-초급 월금15)</v>
          </cell>
          <cell r="C155" t="str">
            <v>월,금</v>
          </cell>
          <cell r="E155">
            <v>1</v>
          </cell>
          <cell r="H155">
            <v>40</v>
          </cell>
          <cell r="I155">
            <v>35000</v>
          </cell>
          <cell r="K155" t="str">
            <v>C0226</v>
          </cell>
          <cell r="L155">
            <v>35000</v>
          </cell>
          <cell r="M155" t="str">
            <v>박영기</v>
          </cell>
          <cell r="N155">
            <v>50</v>
          </cell>
          <cell r="O155">
            <v>2</v>
          </cell>
          <cell r="P155">
            <v>8</v>
          </cell>
        </row>
        <row r="156">
          <cell r="K156">
            <v>0</v>
          </cell>
          <cell r="O156">
            <v>0</v>
          </cell>
        </row>
        <row r="157">
          <cell r="K157">
            <v>0</v>
          </cell>
          <cell r="O157">
            <v>0</v>
          </cell>
        </row>
        <row r="158">
          <cell r="K158">
            <v>0</v>
          </cell>
          <cell r="O158">
            <v>0</v>
          </cell>
        </row>
        <row r="159">
          <cell r="K159">
            <v>0</v>
          </cell>
          <cell r="O159">
            <v>0</v>
          </cell>
        </row>
        <row r="160">
          <cell r="K160">
            <v>0</v>
          </cell>
          <cell r="O160">
            <v>0</v>
          </cell>
        </row>
      </sheetData>
      <sheetData sheetId="1"/>
      <sheetData sheetId="2"/>
      <sheetData sheetId="3"/>
      <sheetData sheetId="4">
        <row r="1">
          <cell r="C1">
            <v>0</v>
          </cell>
        </row>
      </sheetData>
      <sheetData sheetId="5">
        <row r="1">
          <cell r="A1" t="str">
            <v>이름</v>
          </cell>
        </row>
      </sheetData>
      <sheetData sheetId="6"/>
      <sheetData sheetId="7"/>
      <sheetData sheetId="8">
        <row r="1">
          <cell r="B1" t="str">
            <v>A</v>
          </cell>
        </row>
      </sheetData>
      <sheetData sheetId="9">
        <row r="2">
          <cell r="D2">
            <v>0</v>
          </cell>
        </row>
      </sheetData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9"/>
  <sheetViews>
    <sheetView tabSelected="1" zoomScaleNormal="100" workbookViewId="0">
      <pane xSplit="3" ySplit="19" topLeftCell="D20" activePane="bottomRight" state="frozen"/>
      <selection pane="topRight" activeCell="D1" sqref="D1"/>
      <selection pane="bottomLeft" activeCell="A20" sqref="A20"/>
      <selection pane="bottomRight" activeCell="N5" sqref="N5"/>
    </sheetView>
  </sheetViews>
  <sheetFormatPr defaultRowHeight="15" x14ac:dyDescent="0.25"/>
  <cols>
    <col min="1" max="1" width="3.44140625" style="3" customWidth="1"/>
    <col min="2" max="2" width="4.44140625" style="2" customWidth="1"/>
    <col min="3" max="3" width="6.88671875" style="2" customWidth="1"/>
    <col min="4" max="4" width="5.5546875" style="31" customWidth="1"/>
    <col min="5" max="5" width="6.77734375" style="2" customWidth="1"/>
    <col min="6" max="6" width="6.109375" style="2" customWidth="1"/>
    <col min="7" max="7" width="7.44140625" style="2" customWidth="1"/>
    <col min="8" max="10" width="7.77734375" style="2" customWidth="1"/>
    <col min="11" max="12" width="4.77734375" style="6" customWidth="1"/>
    <col min="13" max="16384" width="8.88671875" style="6"/>
  </cols>
  <sheetData>
    <row r="1" spans="1:23" ht="18" thickTop="1" thickBot="1" x14ac:dyDescent="0.3">
      <c r="A1" s="11"/>
      <c r="B1" s="29"/>
      <c r="C1" s="29"/>
      <c r="D1" s="30"/>
      <c r="E1" s="29"/>
      <c r="F1" s="29"/>
      <c r="G1" s="29"/>
      <c r="H1" s="29"/>
      <c r="I1" s="29"/>
      <c r="J1" s="29"/>
      <c r="K1" s="9"/>
      <c r="L1" s="10"/>
      <c r="M1" s="21" t="s">
        <v>8</v>
      </c>
      <c r="N1" s="22">
        <v>3</v>
      </c>
    </row>
    <row r="2" spans="1:23" s="7" customFormat="1" ht="15.75" thickTop="1" x14ac:dyDescent="0.25">
      <c r="A2" s="11" t="s">
        <v>66</v>
      </c>
      <c r="B2" s="11" t="s">
        <v>7</v>
      </c>
      <c r="C2" s="11" t="s">
        <v>75</v>
      </c>
      <c r="D2" s="11" t="s">
        <v>67</v>
      </c>
      <c r="E2" s="11" t="s">
        <v>0</v>
      </c>
      <c r="F2" s="11" t="s">
        <v>68</v>
      </c>
      <c r="G2" s="11" t="s">
        <v>69</v>
      </c>
      <c r="H2" s="34">
        <v>1</v>
      </c>
      <c r="I2" s="34">
        <v>0.5</v>
      </c>
      <c r="J2" s="34">
        <v>0</v>
      </c>
      <c r="K2" s="28"/>
      <c r="L2" s="25"/>
      <c r="M2" s="14" t="s">
        <v>84</v>
      </c>
      <c r="N2" s="15" t="s">
        <v>1</v>
      </c>
      <c r="O2" s="15" t="s">
        <v>71</v>
      </c>
      <c r="P2" s="15" t="s">
        <v>72</v>
      </c>
      <c r="Q2" s="15" t="s">
        <v>73</v>
      </c>
      <c r="R2" s="16" t="s">
        <v>5</v>
      </c>
      <c r="S2" s="1"/>
      <c r="T2" s="1"/>
      <c r="U2" s="1"/>
      <c r="V2" s="1"/>
    </row>
    <row r="3" spans="1:23" ht="20.25" thickBot="1" x14ac:dyDescent="0.3">
      <c r="A3" s="11">
        <v>1</v>
      </c>
      <c r="B3" s="11" t="str">
        <f>LEFT(E3,1)</f>
        <v>A</v>
      </c>
      <c r="C3" s="1"/>
      <c r="D3" s="13">
        <v>1</v>
      </c>
      <c r="E3" s="11" t="s">
        <v>80</v>
      </c>
      <c r="F3" s="11">
        <v>4</v>
      </c>
      <c r="G3" s="11">
        <f t="shared" ref="G3:G66" si="0">SUM(H3:J3)</f>
        <v>48</v>
      </c>
      <c r="H3" s="11">
        <f>10*$F3</f>
        <v>40</v>
      </c>
      <c r="I3" s="11">
        <f>1*$F3</f>
        <v>4</v>
      </c>
      <c r="J3" s="11">
        <f>1*$F3</f>
        <v>4</v>
      </c>
      <c r="K3" s="26"/>
      <c r="L3" s="25"/>
      <c r="M3" s="18" t="s">
        <v>70</v>
      </c>
      <c r="N3" s="23">
        <f>SUMPRODUCT(($B$3:$B$79=$N$2)*($D$3:$D$79&lt;=$N$1)*1/COUNTIFS($B$3:$B$79,$B$3:$B$79,$D$3:$D$79,$D$3:$D$79,$E$3:$E$79,$E$3:$E$79))</f>
        <v>14</v>
      </c>
      <c r="O3" s="23">
        <f>SUMPRODUCT(($B$3:$B$79=$O$2)*($D$3:$D$79&lt;=$N$1)*1/COUNTIFS($B$3:$B$79,$B$3:$B$79,$D$3:$D$79,$D$3:$D$79,$E$3:$E$79,$E$3:$E$79))</f>
        <v>0</v>
      </c>
      <c r="P3" s="23">
        <f>SUMPRODUCT(($B$3:$B$79=$P$2)*($D$3:$D$79&lt;=$N$1)*1/COUNTIFS($B$3:$B$79,$B$3:$B$79,$D$3:$D$79,$D$3:$D$79,$E$3:$E$79,$E$3:$E$79))</f>
        <v>0</v>
      </c>
      <c r="Q3" s="23">
        <f>SUMPRODUCT(($B$3:$B$79=$Q$2)*($D$3:$D$79&lt;=$N$1)*1/COUNTIFS($B$3:$B$79,$B$3:$B$79,$D$3:$D$79,$D$3:$D$79,$E$3:$E$79,$E$3:$E$79))</f>
        <v>0</v>
      </c>
      <c r="R3" s="24">
        <f>SUMPRODUCT(($B$3:$B$79=$R$2)*($D$3:$D$79&lt;=$N$1)*1/COUNTIFS($B$3:$B$79,$B$3:$B$79,$D$3:$D$79,$D$3:$D$79,$E$3:$E$79,$E$3:$E$79))</f>
        <v>0</v>
      </c>
      <c r="S3" s="33" t="s">
        <v>86</v>
      </c>
      <c r="T3" s="1"/>
      <c r="U3" s="1"/>
      <c r="V3" s="1"/>
    </row>
    <row r="4" spans="1:23" ht="21.75" thickTop="1" x14ac:dyDescent="0.25">
      <c r="A4" s="11">
        <v>2</v>
      </c>
      <c r="B4" s="11" t="str">
        <f t="shared" ref="B4:B67" si="1">LEFT(E4,1)</f>
        <v>A</v>
      </c>
      <c r="C4" s="1"/>
      <c r="D4" s="13">
        <v>1</v>
      </c>
      <c r="E4" s="11" t="s">
        <v>81</v>
      </c>
      <c r="F4" s="11">
        <v>8</v>
      </c>
      <c r="G4" s="11">
        <f t="shared" si="0"/>
        <v>96</v>
      </c>
      <c r="H4" s="11">
        <f>10*$F4</f>
        <v>80</v>
      </c>
      <c r="I4" s="11">
        <f t="shared" ref="I4:J35" si="2">1*$F4</f>
        <v>8</v>
      </c>
      <c r="J4" s="11">
        <f t="shared" si="2"/>
        <v>8</v>
      </c>
      <c r="K4" s="27"/>
      <c r="L4" s="27"/>
      <c r="N4" s="35">
        <v>5</v>
      </c>
    </row>
    <row r="5" spans="1:23" ht="15.75" thickBot="1" x14ac:dyDescent="0.3">
      <c r="A5" s="11">
        <v>3</v>
      </c>
      <c r="B5" s="11" t="str">
        <f t="shared" si="1"/>
        <v>A</v>
      </c>
      <c r="C5" s="1"/>
      <c r="D5" s="13">
        <v>1</v>
      </c>
      <c r="E5" s="11" t="s">
        <v>78</v>
      </c>
      <c r="F5" s="11">
        <v>12</v>
      </c>
      <c r="G5" s="11">
        <f t="shared" si="0"/>
        <v>144</v>
      </c>
      <c r="H5" s="11">
        <f t="shared" ref="H5:H68" si="3">10*$F5</f>
        <v>120</v>
      </c>
      <c r="I5" s="11">
        <f t="shared" si="2"/>
        <v>12</v>
      </c>
      <c r="J5" s="11">
        <f t="shared" si="2"/>
        <v>12</v>
      </c>
      <c r="K5" s="12"/>
      <c r="L5" s="12"/>
    </row>
    <row r="6" spans="1:23" ht="15.75" thickTop="1" x14ac:dyDescent="0.25">
      <c r="A6" s="11">
        <v>4</v>
      </c>
      <c r="B6" s="11" t="str">
        <f t="shared" si="1"/>
        <v>A</v>
      </c>
      <c r="C6" s="1"/>
      <c r="D6" s="13">
        <v>1</v>
      </c>
      <c r="E6" s="11" t="s">
        <v>82</v>
      </c>
      <c r="F6" s="11">
        <v>12</v>
      </c>
      <c r="G6" s="11">
        <f t="shared" si="0"/>
        <v>144</v>
      </c>
      <c r="H6" s="11">
        <f t="shared" si="3"/>
        <v>120</v>
      </c>
      <c r="I6" s="11">
        <f t="shared" si="2"/>
        <v>12</v>
      </c>
      <c r="J6" s="11">
        <f t="shared" si="2"/>
        <v>12</v>
      </c>
      <c r="M6" s="14" t="s">
        <v>85</v>
      </c>
      <c r="N6" s="15" t="s">
        <v>1</v>
      </c>
      <c r="O6" s="15" t="s">
        <v>2</v>
      </c>
      <c r="P6" s="15" t="s">
        <v>3</v>
      </c>
      <c r="Q6" s="15" t="s">
        <v>4</v>
      </c>
      <c r="R6" s="16" t="s">
        <v>5</v>
      </c>
      <c r="S6" s="1"/>
      <c r="T6" s="1"/>
      <c r="U6" s="1"/>
      <c r="V6" s="1"/>
      <c r="W6" s="1"/>
    </row>
    <row r="7" spans="1:23" ht="16.5" x14ac:dyDescent="0.25">
      <c r="A7" s="11">
        <v>5</v>
      </c>
      <c r="B7" s="11" t="str">
        <f t="shared" si="1"/>
        <v>A</v>
      </c>
      <c r="C7" s="1"/>
      <c r="D7" s="13">
        <v>1</v>
      </c>
      <c r="E7" s="11" t="s">
        <v>83</v>
      </c>
      <c r="F7" s="11">
        <v>12</v>
      </c>
      <c r="G7" s="11">
        <f t="shared" si="0"/>
        <v>144</v>
      </c>
      <c r="H7" s="11">
        <f t="shared" si="3"/>
        <v>120</v>
      </c>
      <c r="I7" s="11">
        <f t="shared" si="2"/>
        <v>12</v>
      </c>
      <c r="J7" s="11">
        <f t="shared" si="2"/>
        <v>12</v>
      </c>
      <c r="M7" s="32">
        <v>1</v>
      </c>
      <c r="N7" s="4">
        <f>SUMIFS($H$3:$H$4432,$D$3:$D$4432,$N$1,$B$3:$B$4432,$N$6)</f>
        <v>360</v>
      </c>
      <c r="O7" s="4">
        <f>SUMIFS($H$3:$H$4432,$D$3:$D$4432,$N$1,$B$3:$B$4432,$O$6)</f>
        <v>0</v>
      </c>
      <c r="P7" s="4">
        <f>SUMIFS($H$3:$H$4432,$D$3:$D$4432,$N$1,$B$3:$B$4432,$P$6)</f>
        <v>0</v>
      </c>
      <c r="Q7" s="4">
        <f>SUMIFS($H$3:$H$4432,$D$3:$D$4432,$N$1,$B$3:$B$4432,$Q$6)</f>
        <v>0</v>
      </c>
      <c r="R7" s="5">
        <f>SUMIFS($H$3:$H$4432,$D$3:$D$4432,$N$1,$B$3:$B$4432,$R$6)</f>
        <v>0</v>
      </c>
      <c r="S7" s="1"/>
      <c r="T7" s="1"/>
      <c r="U7" s="1"/>
      <c r="V7" s="1"/>
      <c r="W7" s="1"/>
    </row>
    <row r="8" spans="1:23" x14ac:dyDescent="0.25">
      <c r="A8" s="11">
        <v>6</v>
      </c>
      <c r="B8" s="11" t="str">
        <f t="shared" si="1"/>
        <v>A</v>
      </c>
      <c r="C8" s="1"/>
      <c r="D8" s="13">
        <v>2</v>
      </c>
      <c r="E8" s="11" t="s">
        <v>80</v>
      </c>
      <c r="F8" s="11">
        <v>4</v>
      </c>
      <c r="G8" s="11">
        <f t="shared" si="0"/>
        <v>48</v>
      </c>
      <c r="H8" s="11">
        <f t="shared" si="3"/>
        <v>40</v>
      </c>
      <c r="I8" s="11">
        <f t="shared" si="2"/>
        <v>4</v>
      </c>
      <c r="J8" s="11">
        <f t="shared" si="2"/>
        <v>4</v>
      </c>
      <c r="M8" s="32">
        <v>0.5</v>
      </c>
      <c r="N8" s="8">
        <f>SUMIFS($I$3:$I$4432,$D$3:$D$4432,$N$1,$B$3:$B$4432,$N$6)</f>
        <v>36</v>
      </c>
      <c r="O8" s="8">
        <f>SUMIFS($I$3:$I$4432,$D$3:$D$4432,$N$1,$B$3:$B$4432,$O$6)</f>
        <v>0</v>
      </c>
      <c r="P8" s="8">
        <f>SUMIFS($I$3:$I$4432,$D$3:$D$4432,$N$1,$B$3:$B$4432,$P$6)</f>
        <v>0</v>
      </c>
      <c r="Q8" s="8">
        <f>SUMIFS($I$3:$I$4432,$D$3:$D$4432,$N$1,$B$3:$B$4432,$Q$6)</f>
        <v>0</v>
      </c>
      <c r="R8" s="17">
        <f>SUMIFS($I$3:$I$4432,$D$3:$D$4432,$N$1,$B$3:$B$4432,$R$6)</f>
        <v>0</v>
      </c>
      <c r="S8" s="1"/>
      <c r="T8" s="1"/>
      <c r="U8" s="1"/>
      <c r="V8" s="1"/>
      <c r="W8" s="1"/>
    </row>
    <row r="9" spans="1:23" x14ac:dyDescent="0.25">
      <c r="A9" s="11">
        <v>7</v>
      </c>
      <c r="B9" s="11" t="str">
        <f t="shared" si="1"/>
        <v>A</v>
      </c>
      <c r="C9" s="1"/>
      <c r="D9" s="13">
        <v>2</v>
      </c>
      <c r="E9" s="11" t="s">
        <v>81</v>
      </c>
      <c r="F9" s="11">
        <v>8</v>
      </c>
      <c r="G9" s="11">
        <f t="shared" si="0"/>
        <v>96</v>
      </c>
      <c r="H9" s="11">
        <f t="shared" si="3"/>
        <v>80</v>
      </c>
      <c r="I9" s="11">
        <f t="shared" si="2"/>
        <v>8</v>
      </c>
      <c r="J9" s="11">
        <f t="shared" si="2"/>
        <v>8</v>
      </c>
      <c r="M9" s="32">
        <v>0</v>
      </c>
      <c r="N9" s="8">
        <f>SUMIFS($J$3:$J$4432,$D$3:$D$4432,$N$1,$B$3:$B$4432,$N$6)</f>
        <v>36</v>
      </c>
      <c r="O9" s="8">
        <f>SUMIFS($J$3:$J$4432,$D$3:$D$4432,$N$1,$B$3:$B$4432,$O$6)</f>
        <v>0</v>
      </c>
      <c r="P9" s="8">
        <f>SUMIFS($J$3:$J$4432,$D$3:$D$4432,$N$2,$B$3:$B$4432,$P$6)</f>
        <v>0</v>
      </c>
      <c r="Q9" s="8">
        <f>SUMIFS($J$3:$J$4432,$D$3:$D$4432,$N$1,$B$3:$B$4432,$Q$6)</f>
        <v>0</v>
      </c>
      <c r="R9" s="17">
        <f>SUMIFS($J$3:$J$4432,$D$3:$D$4432,$N$1,$B$3:$B$4432,$R$6)</f>
        <v>0</v>
      </c>
      <c r="S9" s="1"/>
      <c r="T9" s="1"/>
      <c r="U9" s="1"/>
      <c r="V9" s="1"/>
      <c r="W9" s="1"/>
    </row>
    <row r="10" spans="1:23" ht="20.25" thickBot="1" x14ac:dyDescent="0.3">
      <c r="A10" s="11">
        <v>8</v>
      </c>
      <c r="B10" s="11" t="str">
        <f t="shared" si="1"/>
        <v>A</v>
      </c>
      <c r="C10" s="1"/>
      <c r="D10" s="13">
        <v>2</v>
      </c>
      <c r="E10" s="11" t="s">
        <v>78</v>
      </c>
      <c r="F10" s="11">
        <v>12</v>
      </c>
      <c r="G10" s="11">
        <f t="shared" si="0"/>
        <v>144</v>
      </c>
      <c r="H10" s="11">
        <f t="shared" si="3"/>
        <v>120</v>
      </c>
      <c r="I10" s="11">
        <f t="shared" si="2"/>
        <v>12</v>
      </c>
      <c r="J10" s="11">
        <f t="shared" si="2"/>
        <v>12</v>
      </c>
      <c r="M10" s="18" t="s">
        <v>6</v>
      </c>
      <c r="N10" s="19">
        <f>SUM(N7:N9)</f>
        <v>432</v>
      </c>
      <c r="O10" s="19">
        <f t="shared" ref="O10:R10" si="4">SUM(O7:O9)</f>
        <v>0</v>
      </c>
      <c r="P10" s="19">
        <f t="shared" si="4"/>
        <v>0</v>
      </c>
      <c r="Q10" s="19">
        <f t="shared" si="4"/>
        <v>0</v>
      </c>
      <c r="R10" s="20">
        <f t="shared" si="4"/>
        <v>0</v>
      </c>
      <c r="S10" s="33" t="s">
        <v>87</v>
      </c>
      <c r="T10" s="1"/>
      <c r="U10" s="1"/>
      <c r="V10" s="1"/>
      <c r="W10" s="1"/>
    </row>
    <row r="11" spans="1:23" ht="15.75" thickTop="1" x14ac:dyDescent="0.25">
      <c r="A11" s="11">
        <v>9</v>
      </c>
      <c r="B11" s="11" t="str">
        <f t="shared" si="1"/>
        <v>A</v>
      </c>
      <c r="C11" s="1"/>
      <c r="D11" s="13">
        <v>2</v>
      </c>
      <c r="E11" s="11" t="s">
        <v>82</v>
      </c>
      <c r="F11" s="11">
        <v>12</v>
      </c>
      <c r="G11" s="11">
        <f t="shared" si="0"/>
        <v>144</v>
      </c>
      <c r="H11" s="11">
        <f t="shared" si="3"/>
        <v>120</v>
      </c>
      <c r="I11" s="11">
        <f t="shared" si="2"/>
        <v>12</v>
      </c>
      <c r="J11" s="11">
        <f t="shared" si="2"/>
        <v>12</v>
      </c>
      <c r="T11" s="1"/>
      <c r="U11" s="1"/>
    </row>
    <row r="12" spans="1:23" ht="15.75" thickBot="1" x14ac:dyDescent="0.3">
      <c r="A12" s="11">
        <v>10</v>
      </c>
      <c r="B12" s="11" t="str">
        <f t="shared" si="1"/>
        <v>A</v>
      </c>
      <c r="C12" s="1"/>
      <c r="D12" s="13">
        <v>2</v>
      </c>
      <c r="E12" s="11" t="s">
        <v>83</v>
      </c>
      <c r="F12" s="11">
        <v>12</v>
      </c>
      <c r="G12" s="11">
        <f t="shared" si="0"/>
        <v>144</v>
      </c>
      <c r="H12" s="11">
        <f t="shared" si="3"/>
        <v>120</v>
      </c>
      <c r="I12" s="11">
        <f t="shared" si="2"/>
        <v>12</v>
      </c>
      <c r="J12" s="11">
        <f t="shared" si="2"/>
        <v>12</v>
      </c>
      <c r="T12" s="1"/>
      <c r="U12" s="1"/>
    </row>
    <row r="13" spans="1:23" ht="15.75" thickTop="1" x14ac:dyDescent="0.25">
      <c r="A13" s="11">
        <v>11</v>
      </c>
      <c r="B13" s="11" t="str">
        <f t="shared" si="1"/>
        <v>A</v>
      </c>
      <c r="C13" s="1"/>
      <c r="D13" s="13">
        <v>3</v>
      </c>
      <c r="E13" s="11" t="s">
        <v>80</v>
      </c>
      <c r="F13" s="11">
        <v>4</v>
      </c>
      <c r="G13" s="11">
        <f t="shared" si="0"/>
        <v>48</v>
      </c>
      <c r="H13" s="11">
        <f t="shared" si="3"/>
        <v>40</v>
      </c>
      <c r="I13" s="11">
        <f t="shared" si="2"/>
        <v>4</v>
      </c>
      <c r="J13" s="11">
        <f t="shared" si="2"/>
        <v>4</v>
      </c>
      <c r="M13" s="14" t="s">
        <v>84</v>
      </c>
      <c r="N13" s="15" t="s">
        <v>1</v>
      </c>
      <c r="O13" s="15" t="s">
        <v>2</v>
      </c>
      <c r="P13" s="15" t="s">
        <v>3</v>
      </c>
      <c r="Q13" s="15" t="s">
        <v>4</v>
      </c>
      <c r="R13" s="16" t="s">
        <v>5</v>
      </c>
      <c r="S13" s="1"/>
      <c r="T13" s="1"/>
      <c r="U13" s="1"/>
      <c r="V13" s="1"/>
    </row>
    <row r="14" spans="1:23" ht="16.5" x14ac:dyDescent="0.25">
      <c r="A14" s="11">
        <v>12</v>
      </c>
      <c r="B14" s="11" t="str">
        <f t="shared" si="1"/>
        <v>A</v>
      </c>
      <c r="C14" s="1"/>
      <c r="D14" s="13">
        <v>3</v>
      </c>
      <c r="E14" s="11" t="s">
        <v>81</v>
      </c>
      <c r="F14" s="11">
        <v>8</v>
      </c>
      <c r="G14" s="11">
        <f t="shared" si="0"/>
        <v>96</v>
      </c>
      <c r="H14" s="11">
        <f t="shared" si="3"/>
        <v>80</v>
      </c>
      <c r="I14" s="11">
        <f t="shared" si="2"/>
        <v>8</v>
      </c>
      <c r="J14" s="11">
        <f t="shared" si="2"/>
        <v>8</v>
      </c>
      <c r="M14" s="32">
        <v>1</v>
      </c>
      <c r="N14" s="4">
        <f>IF(D3:D4432&lt;=N1,SUMIFS($H$3:$H$4432,$D$3:$D$4432,$N$1,$B$3:$B$4432,$N$13),"")</f>
        <v>360</v>
      </c>
      <c r="O14" s="4">
        <f>IF(D3:D4432&lt;=N1,SUMIFS($H$3:$H$4432,$B$3:$B$4432,$O$6),"")</f>
        <v>3720</v>
      </c>
      <c r="P14" s="4">
        <f>SUMIFS($H$3:$H$4432,$D$3:$D$4432,$N$1,$B$3:$B$4432,$P$6)</f>
        <v>0</v>
      </c>
      <c r="Q14" s="4">
        <f>SUMIFS($H$3:$H$4432,$D$3:$D$4432,$N$1,$B$3:$B$4432,$Q$6)</f>
        <v>0</v>
      </c>
      <c r="R14" s="5">
        <f>SUMIFS($H$3:$H$4432,$D$3:$D$4432,$N$1,$B$3:$B$4432,$R$6)</f>
        <v>0</v>
      </c>
      <c r="S14" s="1"/>
      <c r="T14" s="1"/>
      <c r="U14" s="1"/>
      <c r="V14" s="1"/>
    </row>
    <row r="15" spans="1:23" x14ac:dyDescent="0.25">
      <c r="A15" s="11">
        <v>13</v>
      </c>
      <c r="B15" s="11" t="str">
        <f t="shared" si="1"/>
        <v>A</v>
      </c>
      <c r="C15" s="1"/>
      <c r="D15" s="13">
        <v>3</v>
      </c>
      <c r="E15" s="11" t="s">
        <v>78</v>
      </c>
      <c r="F15" s="11">
        <v>12</v>
      </c>
      <c r="G15" s="11">
        <f t="shared" si="0"/>
        <v>144</v>
      </c>
      <c r="H15" s="11">
        <f t="shared" si="3"/>
        <v>120</v>
      </c>
      <c r="I15" s="11">
        <f t="shared" si="2"/>
        <v>12</v>
      </c>
      <c r="J15" s="11">
        <f t="shared" si="2"/>
        <v>12</v>
      </c>
      <c r="M15" s="32">
        <v>0.5</v>
      </c>
      <c r="N15" s="8">
        <f>SUMIFS($I$3:$I$4432,$D$3:$D$4432,$N$1,$B$3:$B$4432,$N$6)</f>
        <v>36</v>
      </c>
      <c r="O15" s="8">
        <f>SUMIFS($I$3:$I$4432,$D$3:$D$4432,$N$1,$B$3:$B$4432,$O$6)</f>
        <v>0</v>
      </c>
      <c r="P15" s="8">
        <f>SUMIFS($I$3:$I$4432,$D$3:$D$4432,$N$1,$B$3:$B$4432,$P$6)</f>
        <v>0</v>
      </c>
      <c r="Q15" s="8">
        <f>SUMIFS($I$3:$I$4432,$D$3:$D$4432,$N$1,$B$3:$B$4432,$Q$6)</f>
        <v>0</v>
      </c>
      <c r="R15" s="17">
        <f>SUMIFS($I$3:$I$4432,$D$3:$D$4432,$N$1,$B$3:$B$4432,$R$6)</f>
        <v>0</v>
      </c>
      <c r="S15" s="1"/>
      <c r="T15" s="1"/>
      <c r="U15" s="1"/>
      <c r="V15" s="1"/>
    </row>
    <row r="16" spans="1:23" x14ac:dyDescent="0.25">
      <c r="A16" s="11">
        <v>14</v>
      </c>
      <c r="B16" s="11" t="str">
        <f t="shared" si="1"/>
        <v>A</v>
      </c>
      <c r="C16" s="1"/>
      <c r="D16" s="13">
        <v>3</v>
      </c>
      <c r="E16" s="11" t="s">
        <v>82</v>
      </c>
      <c r="F16" s="11">
        <v>12</v>
      </c>
      <c r="G16" s="11">
        <f t="shared" si="0"/>
        <v>144</v>
      </c>
      <c r="H16" s="11">
        <f t="shared" si="3"/>
        <v>120</v>
      </c>
      <c r="I16" s="11">
        <f t="shared" si="2"/>
        <v>12</v>
      </c>
      <c r="J16" s="11">
        <f t="shared" si="2"/>
        <v>12</v>
      </c>
      <c r="M16" s="32">
        <v>0</v>
      </c>
      <c r="N16" s="8">
        <f>SUMIFS($J$3:$J$4432,$D$3:$D$4432,$N$1,$B$3:$B$4432,$N$6)</f>
        <v>36</v>
      </c>
      <c r="O16" s="8">
        <f>SUMIFS($J$3:$J$4432,$D$3:$D$4432,$N$1,$B$3:$B$4432,$O$6)</f>
        <v>0</v>
      </c>
      <c r="P16" s="8">
        <f>SUMIFS($J$3:$J$4432,$D$3:$D$4432,$N$2,$B$3:$B$4432,$P$6)</f>
        <v>0</v>
      </c>
      <c r="Q16" s="8">
        <f>SUMIFS($J$3:$J$4432,$D$3:$D$4432,$N$1,$B$3:$B$4432,$Q$6)</f>
        <v>0</v>
      </c>
      <c r="R16" s="17">
        <f>SUMIFS($J$3:$J$4432,$D$3:$D$4432,$N$1,$B$3:$B$4432,$R$6)</f>
        <v>0</v>
      </c>
      <c r="S16" s="1"/>
      <c r="T16" s="1"/>
      <c r="U16" s="1"/>
      <c r="V16" s="1"/>
    </row>
    <row r="17" spans="1:22" ht="20.25" thickBot="1" x14ac:dyDescent="0.3">
      <c r="A17" s="11">
        <v>15</v>
      </c>
      <c r="B17" s="11" t="str">
        <f t="shared" si="1"/>
        <v>A</v>
      </c>
      <c r="C17" s="1"/>
      <c r="D17" s="13">
        <v>12</v>
      </c>
      <c r="E17" s="11" t="s">
        <v>83</v>
      </c>
      <c r="F17" s="11">
        <v>12</v>
      </c>
      <c r="G17" s="11">
        <f t="shared" si="0"/>
        <v>144</v>
      </c>
      <c r="H17" s="11">
        <f t="shared" si="3"/>
        <v>120</v>
      </c>
      <c r="I17" s="11">
        <f t="shared" si="2"/>
        <v>12</v>
      </c>
      <c r="J17" s="11">
        <f t="shared" si="2"/>
        <v>12</v>
      </c>
      <c r="M17" s="18" t="s">
        <v>70</v>
      </c>
      <c r="N17" s="19">
        <f>SUM(N14:N16)</f>
        <v>432</v>
      </c>
      <c r="O17" s="19">
        <f t="shared" ref="O17:R17" si="5">SUM(O14:O16)</f>
        <v>3720</v>
      </c>
      <c r="P17" s="19">
        <f t="shared" si="5"/>
        <v>0</v>
      </c>
      <c r="Q17" s="19">
        <f t="shared" si="5"/>
        <v>0</v>
      </c>
      <c r="R17" s="20">
        <f t="shared" si="5"/>
        <v>0</v>
      </c>
      <c r="S17" s="33" t="s">
        <v>88</v>
      </c>
      <c r="T17" s="1"/>
      <c r="U17" s="1"/>
      <c r="V17" s="1"/>
    </row>
    <row r="18" spans="1:22" ht="15.75" thickTop="1" x14ac:dyDescent="0.25">
      <c r="A18" s="11">
        <v>16</v>
      </c>
      <c r="B18" s="11" t="str">
        <f t="shared" si="1"/>
        <v>B</v>
      </c>
      <c r="C18" s="1"/>
      <c r="D18" s="13">
        <v>12</v>
      </c>
      <c r="E18" s="11" t="s">
        <v>13</v>
      </c>
      <c r="F18" s="11">
        <v>12</v>
      </c>
      <c r="G18" s="11">
        <f t="shared" si="0"/>
        <v>144</v>
      </c>
      <c r="H18" s="11">
        <f t="shared" si="3"/>
        <v>120</v>
      </c>
      <c r="I18" s="11">
        <f t="shared" si="2"/>
        <v>12</v>
      </c>
      <c r="J18" s="11">
        <f t="shared" si="2"/>
        <v>12</v>
      </c>
    </row>
    <row r="19" spans="1:22" x14ac:dyDescent="0.25">
      <c r="A19" s="11">
        <v>17</v>
      </c>
      <c r="B19" s="11" t="str">
        <f t="shared" si="1"/>
        <v>B</v>
      </c>
      <c r="C19" s="1"/>
      <c r="D19" s="13">
        <v>12</v>
      </c>
      <c r="E19" s="11" t="s">
        <v>62</v>
      </c>
      <c r="F19" s="11">
        <v>12</v>
      </c>
      <c r="G19" s="11">
        <f t="shared" si="0"/>
        <v>144</v>
      </c>
      <c r="H19" s="11">
        <f t="shared" si="3"/>
        <v>120</v>
      </c>
      <c r="I19" s="11">
        <f t="shared" si="2"/>
        <v>12</v>
      </c>
      <c r="J19" s="11">
        <f t="shared" si="2"/>
        <v>12</v>
      </c>
    </row>
    <row r="20" spans="1:22" x14ac:dyDescent="0.25">
      <c r="A20" s="11">
        <v>18</v>
      </c>
      <c r="B20" s="11" t="str">
        <f t="shared" si="1"/>
        <v>B</v>
      </c>
      <c r="C20" s="1"/>
      <c r="D20" s="13">
        <v>12</v>
      </c>
      <c r="E20" s="11" t="s">
        <v>61</v>
      </c>
      <c r="F20" s="11">
        <v>12</v>
      </c>
      <c r="G20" s="11">
        <f t="shared" si="0"/>
        <v>144</v>
      </c>
      <c r="H20" s="11">
        <f t="shared" si="3"/>
        <v>120</v>
      </c>
      <c r="I20" s="11">
        <f t="shared" si="2"/>
        <v>12</v>
      </c>
      <c r="J20" s="11">
        <f t="shared" si="2"/>
        <v>12</v>
      </c>
    </row>
    <row r="21" spans="1:22" x14ac:dyDescent="0.25">
      <c r="A21" s="11">
        <v>19</v>
      </c>
      <c r="B21" s="11" t="str">
        <f t="shared" si="1"/>
        <v>B</v>
      </c>
      <c r="C21" s="1"/>
      <c r="D21" s="13">
        <v>12</v>
      </c>
      <c r="E21" s="11" t="s">
        <v>63</v>
      </c>
      <c r="F21" s="11">
        <v>12</v>
      </c>
      <c r="G21" s="11">
        <f t="shared" si="0"/>
        <v>144</v>
      </c>
      <c r="H21" s="11">
        <f t="shared" si="3"/>
        <v>120</v>
      </c>
      <c r="I21" s="11">
        <f t="shared" si="2"/>
        <v>12</v>
      </c>
      <c r="J21" s="11">
        <f t="shared" si="2"/>
        <v>12</v>
      </c>
    </row>
    <row r="22" spans="1:22" x14ac:dyDescent="0.25">
      <c r="A22" s="11">
        <v>20</v>
      </c>
      <c r="B22" s="11" t="str">
        <f t="shared" si="1"/>
        <v>B</v>
      </c>
      <c r="C22" s="1"/>
      <c r="D22" s="13">
        <v>12</v>
      </c>
      <c r="E22" s="11" t="s">
        <v>65</v>
      </c>
      <c r="F22" s="11">
        <v>12</v>
      </c>
      <c r="G22" s="11">
        <f t="shared" si="0"/>
        <v>144</v>
      </c>
      <c r="H22" s="11">
        <f t="shared" si="3"/>
        <v>120</v>
      </c>
      <c r="I22" s="11">
        <f t="shared" si="2"/>
        <v>12</v>
      </c>
      <c r="J22" s="11">
        <f t="shared" si="2"/>
        <v>12</v>
      </c>
    </row>
    <row r="23" spans="1:22" x14ac:dyDescent="0.25">
      <c r="A23" s="11">
        <v>21</v>
      </c>
      <c r="B23" s="11" t="str">
        <f t="shared" si="1"/>
        <v>B</v>
      </c>
      <c r="C23" s="1"/>
      <c r="D23" s="13">
        <v>12</v>
      </c>
      <c r="E23" s="11" t="s">
        <v>39</v>
      </c>
      <c r="F23" s="11">
        <v>12</v>
      </c>
      <c r="G23" s="11">
        <f t="shared" si="0"/>
        <v>144</v>
      </c>
      <c r="H23" s="11">
        <f t="shared" si="3"/>
        <v>120</v>
      </c>
      <c r="I23" s="11">
        <f t="shared" si="2"/>
        <v>12</v>
      </c>
      <c r="J23" s="11">
        <f t="shared" si="2"/>
        <v>12</v>
      </c>
    </row>
    <row r="24" spans="1:22" x14ac:dyDescent="0.25">
      <c r="A24" s="11">
        <v>22</v>
      </c>
      <c r="B24" s="11" t="str">
        <f t="shared" si="1"/>
        <v>B</v>
      </c>
      <c r="C24" s="1"/>
      <c r="D24" s="13">
        <v>12</v>
      </c>
      <c r="E24" s="11" t="s">
        <v>54</v>
      </c>
      <c r="F24" s="11">
        <v>12</v>
      </c>
      <c r="G24" s="11">
        <f t="shared" si="0"/>
        <v>144</v>
      </c>
      <c r="H24" s="11">
        <f t="shared" si="3"/>
        <v>120</v>
      </c>
      <c r="I24" s="11">
        <f t="shared" si="2"/>
        <v>12</v>
      </c>
      <c r="J24" s="11">
        <f t="shared" si="2"/>
        <v>12</v>
      </c>
    </row>
    <row r="25" spans="1:22" x14ac:dyDescent="0.25">
      <c r="A25" s="11">
        <v>23</v>
      </c>
      <c r="B25" s="11" t="str">
        <f t="shared" si="1"/>
        <v>B</v>
      </c>
      <c r="C25" s="1"/>
      <c r="D25" s="13">
        <v>12</v>
      </c>
      <c r="E25" s="11" t="s">
        <v>41</v>
      </c>
      <c r="F25" s="11">
        <v>12</v>
      </c>
      <c r="G25" s="11">
        <f t="shared" si="0"/>
        <v>144</v>
      </c>
      <c r="H25" s="11">
        <f t="shared" si="3"/>
        <v>120</v>
      </c>
      <c r="I25" s="11">
        <f t="shared" si="2"/>
        <v>12</v>
      </c>
      <c r="J25" s="11">
        <f t="shared" si="2"/>
        <v>12</v>
      </c>
    </row>
    <row r="26" spans="1:22" x14ac:dyDescent="0.25">
      <c r="A26" s="11">
        <v>24</v>
      </c>
      <c r="B26" s="11" t="str">
        <f t="shared" si="1"/>
        <v>B</v>
      </c>
      <c r="C26" s="1"/>
      <c r="D26" s="13">
        <v>12</v>
      </c>
      <c r="E26" s="11" t="s">
        <v>40</v>
      </c>
      <c r="F26" s="11">
        <v>12</v>
      </c>
      <c r="G26" s="11">
        <f t="shared" si="0"/>
        <v>144</v>
      </c>
      <c r="H26" s="11">
        <f t="shared" si="3"/>
        <v>120</v>
      </c>
      <c r="I26" s="11">
        <f t="shared" si="2"/>
        <v>12</v>
      </c>
      <c r="J26" s="11">
        <f t="shared" si="2"/>
        <v>12</v>
      </c>
    </row>
    <row r="27" spans="1:22" x14ac:dyDescent="0.25">
      <c r="A27" s="11">
        <v>25</v>
      </c>
      <c r="B27" s="11" t="str">
        <f t="shared" si="1"/>
        <v>B</v>
      </c>
      <c r="C27" s="1"/>
      <c r="D27" s="13">
        <v>12</v>
      </c>
      <c r="E27" s="11" t="s">
        <v>20</v>
      </c>
      <c r="F27" s="11">
        <v>12</v>
      </c>
      <c r="G27" s="11">
        <f t="shared" si="0"/>
        <v>144</v>
      </c>
      <c r="H27" s="11">
        <f t="shared" si="3"/>
        <v>120</v>
      </c>
      <c r="I27" s="11">
        <f t="shared" si="2"/>
        <v>12</v>
      </c>
      <c r="J27" s="11">
        <f t="shared" si="2"/>
        <v>12</v>
      </c>
    </row>
    <row r="28" spans="1:22" x14ac:dyDescent="0.25">
      <c r="A28" s="11">
        <v>26</v>
      </c>
      <c r="B28" s="11" t="str">
        <f t="shared" si="1"/>
        <v>B</v>
      </c>
      <c r="C28" s="1"/>
      <c r="D28" s="13">
        <v>12</v>
      </c>
      <c r="E28" s="11" t="s">
        <v>19</v>
      </c>
      <c r="F28" s="11">
        <v>12</v>
      </c>
      <c r="G28" s="11">
        <f t="shared" si="0"/>
        <v>144</v>
      </c>
      <c r="H28" s="11">
        <f t="shared" si="3"/>
        <v>120</v>
      </c>
      <c r="I28" s="11">
        <f t="shared" si="2"/>
        <v>12</v>
      </c>
      <c r="J28" s="11">
        <f t="shared" si="2"/>
        <v>12</v>
      </c>
    </row>
    <row r="29" spans="1:22" x14ac:dyDescent="0.25">
      <c r="A29" s="11">
        <v>27</v>
      </c>
      <c r="B29" s="11" t="str">
        <f t="shared" si="1"/>
        <v>B</v>
      </c>
      <c r="C29" s="1"/>
      <c r="D29" s="13">
        <v>12</v>
      </c>
      <c r="E29" s="11" t="s">
        <v>23</v>
      </c>
      <c r="F29" s="11">
        <v>12</v>
      </c>
      <c r="G29" s="11">
        <f t="shared" si="0"/>
        <v>144</v>
      </c>
      <c r="H29" s="11">
        <f t="shared" si="3"/>
        <v>120</v>
      </c>
      <c r="I29" s="11">
        <f t="shared" si="2"/>
        <v>12</v>
      </c>
      <c r="J29" s="11">
        <f t="shared" si="2"/>
        <v>12</v>
      </c>
    </row>
    <row r="30" spans="1:22" x14ac:dyDescent="0.25">
      <c r="A30" s="11">
        <v>28</v>
      </c>
      <c r="B30" s="11" t="str">
        <f t="shared" si="1"/>
        <v>B</v>
      </c>
      <c r="C30" s="1"/>
      <c r="D30" s="13">
        <v>12</v>
      </c>
      <c r="E30" s="11" t="s">
        <v>24</v>
      </c>
      <c r="F30" s="11">
        <v>12</v>
      </c>
      <c r="G30" s="11">
        <f t="shared" si="0"/>
        <v>144</v>
      </c>
      <c r="H30" s="11">
        <f t="shared" si="3"/>
        <v>120</v>
      </c>
      <c r="I30" s="11">
        <f t="shared" si="2"/>
        <v>12</v>
      </c>
      <c r="J30" s="11">
        <f t="shared" si="2"/>
        <v>12</v>
      </c>
    </row>
    <row r="31" spans="1:22" x14ac:dyDescent="0.25">
      <c r="A31" s="11">
        <v>29</v>
      </c>
      <c r="B31" s="11" t="str">
        <f t="shared" si="1"/>
        <v>B</v>
      </c>
      <c r="C31" s="1"/>
      <c r="D31" s="13">
        <v>12</v>
      </c>
      <c r="E31" s="11" t="s">
        <v>27</v>
      </c>
      <c r="F31" s="11">
        <v>12</v>
      </c>
      <c r="G31" s="11">
        <f t="shared" si="0"/>
        <v>144</v>
      </c>
      <c r="H31" s="11">
        <f t="shared" si="3"/>
        <v>120</v>
      </c>
      <c r="I31" s="11">
        <f t="shared" si="2"/>
        <v>12</v>
      </c>
      <c r="J31" s="11">
        <f t="shared" si="2"/>
        <v>12</v>
      </c>
    </row>
    <row r="32" spans="1:22" x14ac:dyDescent="0.25">
      <c r="A32" s="11">
        <v>30</v>
      </c>
      <c r="B32" s="11" t="str">
        <f t="shared" si="1"/>
        <v>B</v>
      </c>
      <c r="C32" s="1"/>
      <c r="D32" s="13">
        <v>12</v>
      </c>
      <c r="E32" s="11" t="s">
        <v>25</v>
      </c>
      <c r="F32" s="11">
        <v>12</v>
      </c>
      <c r="G32" s="11">
        <f t="shared" si="0"/>
        <v>144</v>
      </c>
      <c r="H32" s="11">
        <f t="shared" si="3"/>
        <v>120</v>
      </c>
      <c r="I32" s="11">
        <f t="shared" si="2"/>
        <v>12</v>
      </c>
      <c r="J32" s="11">
        <f t="shared" si="2"/>
        <v>12</v>
      </c>
    </row>
    <row r="33" spans="1:10" x14ac:dyDescent="0.25">
      <c r="A33" s="11">
        <v>31</v>
      </c>
      <c r="B33" s="11" t="str">
        <f t="shared" si="1"/>
        <v>B</v>
      </c>
      <c r="C33" s="1"/>
      <c r="D33" s="13">
        <v>12</v>
      </c>
      <c r="E33" s="11" t="s">
        <v>31</v>
      </c>
      <c r="F33" s="11">
        <v>12</v>
      </c>
      <c r="G33" s="11">
        <f t="shared" si="0"/>
        <v>144</v>
      </c>
      <c r="H33" s="11">
        <f t="shared" si="3"/>
        <v>120</v>
      </c>
      <c r="I33" s="11">
        <f t="shared" si="2"/>
        <v>12</v>
      </c>
      <c r="J33" s="11">
        <f t="shared" si="2"/>
        <v>12</v>
      </c>
    </row>
    <row r="34" spans="1:10" x14ac:dyDescent="0.25">
      <c r="A34" s="11">
        <v>32</v>
      </c>
      <c r="B34" s="11" t="str">
        <f t="shared" si="1"/>
        <v>B</v>
      </c>
      <c r="C34" s="1"/>
      <c r="D34" s="13">
        <v>12</v>
      </c>
      <c r="E34" s="11" t="s">
        <v>29</v>
      </c>
      <c r="F34" s="11">
        <v>12</v>
      </c>
      <c r="G34" s="11">
        <f t="shared" si="0"/>
        <v>144</v>
      </c>
      <c r="H34" s="11">
        <f t="shared" si="3"/>
        <v>120</v>
      </c>
      <c r="I34" s="11">
        <f t="shared" si="2"/>
        <v>12</v>
      </c>
      <c r="J34" s="11">
        <f t="shared" si="2"/>
        <v>12</v>
      </c>
    </row>
    <row r="35" spans="1:10" x14ac:dyDescent="0.25">
      <c r="A35" s="11">
        <v>33</v>
      </c>
      <c r="B35" s="11" t="str">
        <f t="shared" si="1"/>
        <v>B</v>
      </c>
      <c r="C35" s="1"/>
      <c r="D35" s="13">
        <v>12</v>
      </c>
      <c r="E35" s="11" t="s">
        <v>21</v>
      </c>
      <c r="F35" s="11">
        <v>12</v>
      </c>
      <c r="G35" s="11">
        <f t="shared" si="0"/>
        <v>144</v>
      </c>
      <c r="H35" s="11">
        <f t="shared" si="3"/>
        <v>120</v>
      </c>
      <c r="I35" s="11">
        <f t="shared" si="2"/>
        <v>12</v>
      </c>
      <c r="J35" s="11">
        <f t="shared" si="2"/>
        <v>12</v>
      </c>
    </row>
    <row r="36" spans="1:10" x14ac:dyDescent="0.25">
      <c r="A36" s="11">
        <v>34</v>
      </c>
      <c r="B36" s="11" t="str">
        <f t="shared" si="1"/>
        <v>B</v>
      </c>
      <c r="C36" s="1"/>
      <c r="D36" s="13">
        <v>12</v>
      </c>
      <c r="E36" s="11" t="s">
        <v>59</v>
      </c>
      <c r="F36" s="11">
        <v>12</v>
      </c>
      <c r="G36" s="11">
        <f t="shared" si="0"/>
        <v>144</v>
      </c>
      <c r="H36" s="11">
        <f t="shared" si="3"/>
        <v>120</v>
      </c>
      <c r="I36" s="11">
        <f t="shared" ref="I36:J67" si="6">1*$F36</f>
        <v>12</v>
      </c>
      <c r="J36" s="11">
        <f t="shared" si="6"/>
        <v>12</v>
      </c>
    </row>
    <row r="37" spans="1:10" x14ac:dyDescent="0.25">
      <c r="A37" s="11">
        <v>35</v>
      </c>
      <c r="B37" s="11" t="str">
        <f t="shared" si="1"/>
        <v>B</v>
      </c>
      <c r="C37" s="1"/>
      <c r="D37" s="13">
        <v>12</v>
      </c>
      <c r="E37" s="11" t="s">
        <v>22</v>
      </c>
      <c r="F37" s="11">
        <v>12</v>
      </c>
      <c r="G37" s="11">
        <f t="shared" si="0"/>
        <v>144</v>
      </c>
      <c r="H37" s="11">
        <f t="shared" si="3"/>
        <v>120</v>
      </c>
      <c r="I37" s="11">
        <f t="shared" si="6"/>
        <v>12</v>
      </c>
      <c r="J37" s="11">
        <f t="shared" si="6"/>
        <v>12</v>
      </c>
    </row>
    <row r="38" spans="1:10" x14ac:dyDescent="0.25">
      <c r="A38" s="11">
        <v>36</v>
      </c>
      <c r="B38" s="11" t="str">
        <f t="shared" si="1"/>
        <v>B</v>
      </c>
      <c r="C38" s="1"/>
      <c r="D38" s="13">
        <v>12</v>
      </c>
      <c r="E38" s="11" t="s">
        <v>56</v>
      </c>
      <c r="F38" s="11">
        <v>12</v>
      </c>
      <c r="G38" s="11">
        <f t="shared" si="0"/>
        <v>144</v>
      </c>
      <c r="H38" s="11">
        <f t="shared" si="3"/>
        <v>120</v>
      </c>
      <c r="I38" s="11">
        <f t="shared" si="6"/>
        <v>12</v>
      </c>
      <c r="J38" s="11">
        <f t="shared" si="6"/>
        <v>12</v>
      </c>
    </row>
    <row r="39" spans="1:10" x14ac:dyDescent="0.25">
      <c r="A39" s="11">
        <v>37</v>
      </c>
      <c r="B39" s="11" t="str">
        <f t="shared" si="1"/>
        <v>B</v>
      </c>
      <c r="C39" s="1"/>
      <c r="D39" s="13">
        <v>12</v>
      </c>
      <c r="E39" s="11" t="s">
        <v>64</v>
      </c>
      <c r="F39" s="11">
        <v>12</v>
      </c>
      <c r="G39" s="11">
        <f t="shared" si="0"/>
        <v>144</v>
      </c>
      <c r="H39" s="11">
        <f t="shared" si="3"/>
        <v>120</v>
      </c>
      <c r="I39" s="11">
        <f t="shared" si="6"/>
        <v>12</v>
      </c>
      <c r="J39" s="11">
        <f t="shared" si="6"/>
        <v>12</v>
      </c>
    </row>
    <row r="40" spans="1:10" x14ac:dyDescent="0.25">
      <c r="A40" s="11">
        <v>38</v>
      </c>
      <c r="B40" s="11" t="str">
        <f t="shared" si="1"/>
        <v>B</v>
      </c>
      <c r="C40" s="1"/>
      <c r="D40" s="13">
        <v>12</v>
      </c>
      <c r="E40" s="11" t="s">
        <v>42</v>
      </c>
      <c r="F40" s="11">
        <v>12</v>
      </c>
      <c r="G40" s="11">
        <f t="shared" si="0"/>
        <v>144</v>
      </c>
      <c r="H40" s="11">
        <f t="shared" si="3"/>
        <v>120</v>
      </c>
      <c r="I40" s="11">
        <f t="shared" si="6"/>
        <v>12</v>
      </c>
      <c r="J40" s="11">
        <f t="shared" si="6"/>
        <v>12</v>
      </c>
    </row>
    <row r="41" spans="1:10" x14ac:dyDescent="0.25">
      <c r="A41" s="11">
        <v>39</v>
      </c>
      <c r="B41" s="11" t="str">
        <f t="shared" si="1"/>
        <v>B</v>
      </c>
      <c r="C41" s="1"/>
      <c r="D41" s="13">
        <v>12</v>
      </c>
      <c r="E41" s="11" t="s">
        <v>43</v>
      </c>
      <c r="F41" s="11">
        <v>12</v>
      </c>
      <c r="G41" s="11">
        <f t="shared" si="0"/>
        <v>144</v>
      </c>
      <c r="H41" s="11">
        <f t="shared" si="3"/>
        <v>120</v>
      </c>
      <c r="I41" s="11">
        <f t="shared" si="6"/>
        <v>12</v>
      </c>
      <c r="J41" s="11">
        <f t="shared" si="6"/>
        <v>12</v>
      </c>
    </row>
    <row r="42" spans="1:10" x14ac:dyDescent="0.25">
      <c r="A42" s="11">
        <v>40</v>
      </c>
      <c r="B42" s="11" t="str">
        <f t="shared" si="1"/>
        <v>B</v>
      </c>
      <c r="C42" s="1"/>
      <c r="D42" s="13">
        <v>12</v>
      </c>
      <c r="E42" s="11" t="s">
        <v>28</v>
      </c>
      <c r="F42" s="11">
        <v>12</v>
      </c>
      <c r="G42" s="11">
        <f t="shared" si="0"/>
        <v>144</v>
      </c>
      <c r="H42" s="11">
        <f t="shared" si="3"/>
        <v>120</v>
      </c>
      <c r="I42" s="11">
        <f t="shared" si="6"/>
        <v>12</v>
      </c>
      <c r="J42" s="11">
        <f t="shared" si="6"/>
        <v>12</v>
      </c>
    </row>
    <row r="43" spans="1:10" x14ac:dyDescent="0.25">
      <c r="A43" s="11">
        <v>41</v>
      </c>
      <c r="B43" s="11" t="str">
        <f t="shared" si="1"/>
        <v>B</v>
      </c>
      <c r="C43" s="1"/>
      <c r="D43" s="13">
        <v>12</v>
      </c>
      <c r="E43" s="11" t="s">
        <v>26</v>
      </c>
      <c r="F43" s="11">
        <v>12</v>
      </c>
      <c r="G43" s="11">
        <f t="shared" si="0"/>
        <v>144</v>
      </c>
      <c r="H43" s="11">
        <f t="shared" si="3"/>
        <v>120</v>
      </c>
      <c r="I43" s="11">
        <f t="shared" si="6"/>
        <v>12</v>
      </c>
      <c r="J43" s="11">
        <f t="shared" si="6"/>
        <v>12</v>
      </c>
    </row>
    <row r="44" spans="1:10" x14ac:dyDescent="0.25">
      <c r="A44" s="11">
        <v>42</v>
      </c>
      <c r="B44" s="11" t="str">
        <f t="shared" si="1"/>
        <v>B</v>
      </c>
      <c r="C44" s="1"/>
      <c r="D44" s="13">
        <v>12</v>
      </c>
      <c r="E44" s="11" t="s">
        <v>32</v>
      </c>
      <c r="F44" s="11">
        <v>12</v>
      </c>
      <c r="G44" s="11">
        <f t="shared" si="0"/>
        <v>144</v>
      </c>
      <c r="H44" s="11">
        <f t="shared" si="3"/>
        <v>120</v>
      </c>
      <c r="I44" s="11">
        <f t="shared" si="6"/>
        <v>12</v>
      </c>
      <c r="J44" s="11">
        <f t="shared" si="6"/>
        <v>12</v>
      </c>
    </row>
    <row r="45" spans="1:10" x14ac:dyDescent="0.25">
      <c r="A45" s="11">
        <v>43</v>
      </c>
      <c r="B45" s="11" t="str">
        <f t="shared" si="1"/>
        <v>B</v>
      </c>
      <c r="C45" s="1"/>
      <c r="D45" s="13">
        <v>12</v>
      </c>
      <c r="E45" s="11" t="s">
        <v>30</v>
      </c>
      <c r="F45" s="11">
        <v>12</v>
      </c>
      <c r="G45" s="11">
        <f t="shared" si="0"/>
        <v>144</v>
      </c>
      <c r="H45" s="11">
        <f t="shared" si="3"/>
        <v>120</v>
      </c>
      <c r="I45" s="11">
        <f t="shared" si="6"/>
        <v>12</v>
      </c>
      <c r="J45" s="11">
        <f t="shared" si="6"/>
        <v>12</v>
      </c>
    </row>
    <row r="46" spans="1:10" x14ac:dyDescent="0.25">
      <c r="A46" s="11">
        <v>44</v>
      </c>
      <c r="B46" s="11" t="str">
        <f t="shared" si="1"/>
        <v>B</v>
      </c>
      <c r="C46" s="1"/>
      <c r="D46" s="13">
        <v>12</v>
      </c>
      <c r="E46" s="11" t="s">
        <v>18</v>
      </c>
      <c r="F46" s="11">
        <v>12</v>
      </c>
      <c r="G46" s="11">
        <f t="shared" si="0"/>
        <v>144</v>
      </c>
      <c r="H46" s="11">
        <f t="shared" si="3"/>
        <v>120</v>
      </c>
      <c r="I46" s="11">
        <f t="shared" si="6"/>
        <v>12</v>
      </c>
      <c r="J46" s="11">
        <f t="shared" si="6"/>
        <v>12</v>
      </c>
    </row>
    <row r="47" spans="1:10" x14ac:dyDescent="0.25">
      <c r="A47" s="11">
        <v>45</v>
      </c>
      <c r="B47" s="11" t="str">
        <f t="shared" si="1"/>
        <v>B</v>
      </c>
      <c r="C47" s="1"/>
      <c r="D47" s="13">
        <v>12</v>
      </c>
      <c r="E47" s="11" t="s">
        <v>34</v>
      </c>
      <c r="F47" s="11">
        <v>12</v>
      </c>
      <c r="G47" s="11">
        <f t="shared" si="0"/>
        <v>144</v>
      </c>
      <c r="H47" s="11">
        <f t="shared" si="3"/>
        <v>120</v>
      </c>
      <c r="I47" s="11">
        <f t="shared" si="6"/>
        <v>12</v>
      </c>
      <c r="J47" s="11">
        <f t="shared" si="6"/>
        <v>12</v>
      </c>
    </row>
    <row r="48" spans="1:10" x14ac:dyDescent="0.25">
      <c r="A48" s="11">
        <v>46</v>
      </c>
      <c r="B48" s="11" t="str">
        <f t="shared" si="1"/>
        <v>B</v>
      </c>
      <c r="C48" s="1"/>
      <c r="D48" s="13">
        <v>12</v>
      </c>
      <c r="E48" s="11" t="s">
        <v>33</v>
      </c>
      <c r="F48" s="11">
        <v>12</v>
      </c>
      <c r="G48" s="11">
        <f t="shared" si="0"/>
        <v>144</v>
      </c>
      <c r="H48" s="11">
        <f t="shared" si="3"/>
        <v>120</v>
      </c>
      <c r="I48" s="11">
        <f t="shared" si="6"/>
        <v>12</v>
      </c>
      <c r="J48" s="11">
        <f t="shared" si="6"/>
        <v>12</v>
      </c>
    </row>
    <row r="49" spans="1:10" x14ac:dyDescent="0.25">
      <c r="A49" s="11">
        <v>47</v>
      </c>
      <c r="B49" s="11" t="str">
        <f t="shared" si="1"/>
        <v>C</v>
      </c>
      <c r="C49" s="1"/>
      <c r="D49" s="13">
        <v>12</v>
      </c>
      <c r="E49" s="11" t="s">
        <v>49</v>
      </c>
      <c r="F49" s="11">
        <v>12</v>
      </c>
      <c r="G49" s="11">
        <f t="shared" si="0"/>
        <v>144</v>
      </c>
      <c r="H49" s="11">
        <f t="shared" si="3"/>
        <v>120</v>
      </c>
      <c r="I49" s="11">
        <f t="shared" si="6"/>
        <v>12</v>
      </c>
      <c r="J49" s="11">
        <f t="shared" si="6"/>
        <v>12</v>
      </c>
    </row>
    <row r="50" spans="1:10" x14ac:dyDescent="0.25">
      <c r="A50" s="11">
        <v>48</v>
      </c>
      <c r="B50" s="11" t="str">
        <f t="shared" si="1"/>
        <v>C</v>
      </c>
      <c r="C50" s="1"/>
      <c r="D50" s="13">
        <v>12</v>
      </c>
      <c r="E50" s="11" t="s">
        <v>48</v>
      </c>
      <c r="F50" s="11">
        <v>12</v>
      </c>
      <c r="G50" s="11">
        <f t="shared" si="0"/>
        <v>144</v>
      </c>
      <c r="H50" s="11">
        <f t="shared" si="3"/>
        <v>120</v>
      </c>
      <c r="I50" s="11">
        <f t="shared" si="6"/>
        <v>12</v>
      </c>
      <c r="J50" s="11">
        <f t="shared" si="6"/>
        <v>12</v>
      </c>
    </row>
    <row r="51" spans="1:10" x14ac:dyDescent="0.25">
      <c r="A51" s="11">
        <v>49</v>
      </c>
      <c r="B51" s="11" t="str">
        <f t="shared" si="1"/>
        <v>C</v>
      </c>
      <c r="C51" s="1"/>
      <c r="D51" s="13">
        <v>12</v>
      </c>
      <c r="E51" s="11" t="s">
        <v>50</v>
      </c>
      <c r="F51" s="11">
        <v>12</v>
      </c>
      <c r="G51" s="11">
        <f t="shared" si="0"/>
        <v>144</v>
      </c>
      <c r="H51" s="11">
        <f t="shared" si="3"/>
        <v>120</v>
      </c>
      <c r="I51" s="11">
        <f t="shared" si="6"/>
        <v>12</v>
      </c>
      <c r="J51" s="11">
        <f t="shared" si="6"/>
        <v>12</v>
      </c>
    </row>
    <row r="52" spans="1:10" x14ac:dyDescent="0.25">
      <c r="A52" s="11">
        <v>50</v>
      </c>
      <c r="B52" s="11" t="str">
        <f t="shared" si="1"/>
        <v>C</v>
      </c>
      <c r="C52" s="1"/>
      <c r="D52" s="13">
        <v>12</v>
      </c>
      <c r="E52" s="11" t="s">
        <v>45</v>
      </c>
      <c r="F52" s="11">
        <v>12</v>
      </c>
      <c r="G52" s="11">
        <f t="shared" si="0"/>
        <v>144</v>
      </c>
      <c r="H52" s="11">
        <f t="shared" si="3"/>
        <v>120</v>
      </c>
      <c r="I52" s="11">
        <f t="shared" si="6"/>
        <v>12</v>
      </c>
      <c r="J52" s="11">
        <f t="shared" si="6"/>
        <v>12</v>
      </c>
    </row>
    <row r="53" spans="1:10" x14ac:dyDescent="0.25">
      <c r="A53" s="11">
        <v>51</v>
      </c>
      <c r="B53" s="11" t="str">
        <f t="shared" si="1"/>
        <v>C</v>
      </c>
      <c r="C53" s="1"/>
      <c r="D53" s="13">
        <v>12</v>
      </c>
      <c r="E53" s="11" t="s">
        <v>17</v>
      </c>
      <c r="F53" s="11">
        <v>12</v>
      </c>
      <c r="G53" s="11">
        <f t="shared" si="0"/>
        <v>144</v>
      </c>
      <c r="H53" s="11">
        <f t="shared" si="3"/>
        <v>120</v>
      </c>
      <c r="I53" s="11">
        <f t="shared" si="6"/>
        <v>12</v>
      </c>
      <c r="J53" s="11">
        <f t="shared" si="6"/>
        <v>12</v>
      </c>
    </row>
    <row r="54" spans="1:10" x14ac:dyDescent="0.25">
      <c r="A54" s="11">
        <v>52</v>
      </c>
      <c r="B54" s="11" t="str">
        <f t="shared" si="1"/>
        <v>C</v>
      </c>
      <c r="C54" s="1"/>
      <c r="D54" s="13">
        <v>12</v>
      </c>
      <c r="E54" s="11" t="s">
        <v>16</v>
      </c>
      <c r="F54" s="11">
        <v>12</v>
      </c>
      <c r="G54" s="11">
        <f t="shared" si="0"/>
        <v>144</v>
      </c>
      <c r="H54" s="11">
        <f t="shared" si="3"/>
        <v>120</v>
      </c>
      <c r="I54" s="11">
        <f t="shared" si="6"/>
        <v>12</v>
      </c>
      <c r="J54" s="11">
        <f t="shared" si="6"/>
        <v>12</v>
      </c>
    </row>
    <row r="55" spans="1:10" x14ac:dyDescent="0.25">
      <c r="A55" s="11">
        <v>53</v>
      </c>
      <c r="B55" s="11" t="str">
        <f t="shared" si="1"/>
        <v>C</v>
      </c>
      <c r="C55" s="1"/>
      <c r="D55" s="13">
        <v>12</v>
      </c>
      <c r="E55" s="11" t="s">
        <v>15</v>
      </c>
      <c r="F55" s="11">
        <v>12</v>
      </c>
      <c r="G55" s="11">
        <f t="shared" si="0"/>
        <v>144</v>
      </c>
      <c r="H55" s="11">
        <f t="shared" si="3"/>
        <v>120</v>
      </c>
      <c r="I55" s="11">
        <f t="shared" si="6"/>
        <v>12</v>
      </c>
      <c r="J55" s="11">
        <f t="shared" si="6"/>
        <v>12</v>
      </c>
    </row>
    <row r="56" spans="1:10" x14ac:dyDescent="0.25">
      <c r="A56" s="11">
        <v>54</v>
      </c>
      <c r="B56" s="11" t="str">
        <f t="shared" si="1"/>
        <v>C</v>
      </c>
      <c r="C56" s="1"/>
      <c r="D56" s="13">
        <v>12</v>
      </c>
      <c r="E56" s="11" t="s">
        <v>46</v>
      </c>
      <c r="F56" s="11">
        <v>12</v>
      </c>
      <c r="G56" s="11">
        <f t="shared" si="0"/>
        <v>144</v>
      </c>
      <c r="H56" s="11">
        <f t="shared" si="3"/>
        <v>120</v>
      </c>
      <c r="I56" s="11">
        <f t="shared" si="6"/>
        <v>12</v>
      </c>
      <c r="J56" s="11">
        <f t="shared" si="6"/>
        <v>12</v>
      </c>
    </row>
    <row r="57" spans="1:10" x14ac:dyDescent="0.25">
      <c r="A57" s="11">
        <v>55</v>
      </c>
      <c r="B57" s="11" t="str">
        <f t="shared" si="1"/>
        <v>C</v>
      </c>
      <c r="C57" s="1"/>
      <c r="D57" s="13">
        <v>11</v>
      </c>
      <c r="E57" s="11" t="s">
        <v>47</v>
      </c>
      <c r="F57" s="11">
        <v>12</v>
      </c>
      <c r="G57" s="11">
        <f t="shared" si="0"/>
        <v>144</v>
      </c>
      <c r="H57" s="11">
        <f t="shared" si="3"/>
        <v>120</v>
      </c>
      <c r="I57" s="11">
        <f t="shared" si="6"/>
        <v>12</v>
      </c>
      <c r="J57" s="11">
        <f t="shared" si="6"/>
        <v>12</v>
      </c>
    </row>
    <row r="58" spans="1:10" x14ac:dyDescent="0.25">
      <c r="A58" s="11">
        <v>56</v>
      </c>
      <c r="B58" s="11" t="str">
        <f t="shared" si="1"/>
        <v>C</v>
      </c>
      <c r="C58" s="1"/>
      <c r="D58" s="13">
        <v>11</v>
      </c>
      <c r="E58" s="11" t="s">
        <v>37</v>
      </c>
      <c r="F58" s="11">
        <v>12</v>
      </c>
      <c r="G58" s="11">
        <f t="shared" si="0"/>
        <v>144</v>
      </c>
      <c r="H58" s="11">
        <f t="shared" si="3"/>
        <v>120</v>
      </c>
      <c r="I58" s="11">
        <f t="shared" si="6"/>
        <v>12</v>
      </c>
      <c r="J58" s="11">
        <f t="shared" si="6"/>
        <v>12</v>
      </c>
    </row>
    <row r="59" spans="1:10" x14ac:dyDescent="0.25">
      <c r="A59" s="11">
        <v>57</v>
      </c>
      <c r="B59" s="11" t="str">
        <f t="shared" si="1"/>
        <v>C</v>
      </c>
      <c r="C59" s="1"/>
      <c r="D59" s="13">
        <v>11</v>
      </c>
      <c r="E59" s="11" t="s">
        <v>10</v>
      </c>
      <c r="F59" s="11">
        <v>12</v>
      </c>
      <c r="G59" s="11">
        <f t="shared" si="0"/>
        <v>144</v>
      </c>
      <c r="H59" s="11">
        <f t="shared" si="3"/>
        <v>120</v>
      </c>
      <c r="I59" s="11">
        <f t="shared" si="6"/>
        <v>12</v>
      </c>
      <c r="J59" s="11">
        <f t="shared" si="6"/>
        <v>12</v>
      </c>
    </row>
    <row r="60" spans="1:10" x14ac:dyDescent="0.25">
      <c r="A60" s="11">
        <v>58</v>
      </c>
      <c r="B60" s="11" t="str">
        <f t="shared" si="1"/>
        <v>C</v>
      </c>
      <c r="C60" s="1"/>
      <c r="D60" s="13">
        <v>11</v>
      </c>
      <c r="E60" s="11" t="s">
        <v>9</v>
      </c>
      <c r="F60" s="11">
        <v>12</v>
      </c>
      <c r="G60" s="11">
        <f t="shared" si="0"/>
        <v>144</v>
      </c>
      <c r="H60" s="11">
        <f t="shared" si="3"/>
        <v>120</v>
      </c>
      <c r="I60" s="11">
        <f t="shared" si="6"/>
        <v>12</v>
      </c>
      <c r="J60" s="11">
        <f t="shared" si="6"/>
        <v>12</v>
      </c>
    </row>
    <row r="61" spans="1:10" x14ac:dyDescent="0.25">
      <c r="A61" s="11">
        <v>59</v>
      </c>
      <c r="B61" s="11" t="str">
        <f t="shared" si="1"/>
        <v>C</v>
      </c>
      <c r="C61" s="1"/>
      <c r="D61" s="13">
        <v>11</v>
      </c>
      <c r="E61" s="11" t="s">
        <v>38</v>
      </c>
      <c r="F61" s="11">
        <v>12</v>
      </c>
      <c r="G61" s="11">
        <f t="shared" si="0"/>
        <v>144</v>
      </c>
      <c r="H61" s="11">
        <f t="shared" si="3"/>
        <v>120</v>
      </c>
      <c r="I61" s="11">
        <f t="shared" si="6"/>
        <v>12</v>
      </c>
      <c r="J61" s="11">
        <f t="shared" si="6"/>
        <v>12</v>
      </c>
    </row>
    <row r="62" spans="1:10" x14ac:dyDescent="0.25">
      <c r="A62" s="11">
        <v>60</v>
      </c>
      <c r="B62" s="11" t="str">
        <f t="shared" si="1"/>
        <v>D</v>
      </c>
      <c r="C62" s="1"/>
      <c r="D62" s="13">
        <v>11</v>
      </c>
      <c r="E62" s="11" t="s">
        <v>44</v>
      </c>
      <c r="F62" s="11">
        <v>12</v>
      </c>
      <c r="G62" s="11">
        <f t="shared" si="0"/>
        <v>144</v>
      </c>
      <c r="H62" s="11">
        <f t="shared" si="3"/>
        <v>120</v>
      </c>
      <c r="I62" s="11">
        <f t="shared" si="6"/>
        <v>12</v>
      </c>
      <c r="J62" s="11">
        <f t="shared" si="6"/>
        <v>12</v>
      </c>
    </row>
    <row r="63" spans="1:10" x14ac:dyDescent="0.25">
      <c r="A63" s="11">
        <v>61</v>
      </c>
      <c r="B63" s="11" t="str">
        <f t="shared" si="1"/>
        <v>D</v>
      </c>
      <c r="C63" s="1"/>
      <c r="D63" s="13">
        <v>11</v>
      </c>
      <c r="E63" s="11" t="s">
        <v>14</v>
      </c>
      <c r="F63" s="11">
        <v>12</v>
      </c>
      <c r="G63" s="11">
        <f t="shared" si="0"/>
        <v>144</v>
      </c>
      <c r="H63" s="11">
        <f t="shared" si="3"/>
        <v>120</v>
      </c>
      <c r="I63" s="11">
        <f t="shared" si="6"/>
        <v>12</v>
      </c>
      <c r="J63" s="11">
        <f t="shared" si="6"/>
        <v>12</v>
      </c>
    </row>
    <row r="64" spans="1:10" x14ac:dyDescent="0.25">
      <c r="A64" s="11">
        <v>62</v>
      </c>
      <c r="B64" s="11" t="str">
        <f t="shared" si="1"/>
        <v>D</v>
      </c>
      <c r="C64" s="1"/>
      <c r="D64" s="13">
        <v>11</v>
      </c>
      <c r="E64" s="11" t="s">
        <v>53</v>
      </c>
      <c r="F64" s="11">
        <v>12</v>
      </c>
      <c r="G64" s="11">
        <f t="shared" si="0"/>
        <v>144</v>
      </c>
      <c r="H64" s="11">
        <f t="shared" si="3"/>
        <v>120</v>
      </c>
      <c r="I64" s="11">
        <f t="shared" si="6"/>
        <v>12</v>
      </c>
      <c r="J64" s="11">
        <f t="shared" si="6"/>
        <v>12</v>
      </c>
    </row>
    <row r="65" spans="1:10" x14ac:dyDescent="0.25">
      <c r="A65" s="11">
        <v>63</v>
      </c>
      <c r="B65" s="11" t="str">
        <f t="shared" si="1"/>
        <v>D</v>
      </c>
      <c r="C65" s="1"/>
      <c r="D65" s="13">
        <v>11</v>
      </c>
      <c r="E65" s="11" t="s">
        <v>12</v>
      </c>
      <c r="F65" s="11">
        <v>12</v>
      </c>
      <c r="G65" s="11">
        <f t="shared" si="0"/>
        <v>144</v>
      </c>
      <c r="H65" s="11">
        <f t="shared" si="3"/>
        <v>120</v>
      </c>
      <c r="I65" s="11">
        <f t="shared" si="6"/>
        <v>12</v>
      </c>
      <c r="J65" s="11">
        <f t="shared" si="6"/>
        <v>12</v>
      </c>
    </row>
    <row r="66" spans="1:10" x14ac:dyDescent="0.25">
      <c r="A66" s="11">
        <v>64</v>
      </c>
      <c r="B66" s="11" t="str">
        <f t="shared" si="1"/>
        <v>D</v>
      </c>
      <c r="C66" s="1"/>
      <c r="D66" s="13">
        <v>11</v>
      </c>
      <c r="E66" s="11" t="s">
        <v>11</v>
      </c>
      <c r="F66" s="11">
        <v>12</v>
      </c>
      <c r="G66" s="11">
        <f t="shared" si="0"/>
        <v>144</v>
      </c>
      <c r="H66" s="11">
        <f t="shared" si="3"/>
        <v>120</v>
      </c>
      <c r="I66" s="11">
        <f t="shared" si="6"/>
        <v>12</v>
      </c>
      <c r="J66" s="11">
        <f t="shared" si="6"/>
        <v>12</v>
      </c>
    </row>
    <row r="67" spans="1:10" x14ac:dyDescent="0.25">
      <c r="A67" s="11">
        <v>65</v>
      </c>
      <c r="B67" s="11" t="str">
        <f t="shared" si="1"/>
        <v>D</v>
      </c>
      <c r="C67" s="1"/>
      <c r="D67" s="13">
        <v>11</v>
      </c>
      <c r="E67" s="11" t="s">
        <v>60</v>
      </c>
      <c r="F67" s="11">
        <v>12</v>
      </c>
      <c r="G67" s="11">
        <f t="shared" ref="G67:G79" si="7">SUM(H67:J67)</f>
        <v>144</v>
      </c>
      <c r="H67" s="11">
        <f t="shared" si="3"/>
        <v>120</v>
      </c>
      <c r="I67" s="11">
        <f t="shared" si="6"/>
        <v>12</v>
      </c>
      <c r="J67" s="11">
        <f t="shared" si="6"/>
        <v>12</v>
      </c>
    </row>
    <row r="68" spans="1:10" x14ac:dyDescent="0.25">
      <c r="A68" s="11">
        <v>66</v>
      </c>
      <c r="B68" s="11" t="str">
        <f t="shared" ref="B68:B79" si="8">LEFT(E68,1)</f>
        <v>D</v>
      </c>
      <c r="C68" s="1"/>
      <c r="D68" s="13">
        <v>11</v>
      </c>
      <c r="E68" s="11" t="s">
        <v>35</v>
      </c>
      <c r="F68" s="11">
        <v>12</v>
      </c>
      <c r="G68" s="11">
        <f t="shared" si="7"/>
        <v>144</v>
      </c>
      <c r="H68" s="11">
        <f t="shared" si="3"/>
        <v>120</v>
      </c>
      <c r="I68" s="11">
        <f t="shared" ref="I68:J79" si="9">1*$F68</f>
        <v>12</v>
      </c>
      <c r="J68" s="11">
        <f t="shared" si="9"/>
        <v>12</v>
      </c>
    </row>
    <row r="69" spans="1:10" x14ac:dyDescent="0.25">
      <c r="A69" s="11">
        <v>67</v>
      </c>
      <c r="B69" s="11" t="str">
        <f t="shared" si="8"/>
        <v>D</v>
      </c>
      <c r="C69" s="1"/>
      <c r="D69" s="13">
        <v>11</v>
      </c>
      <c r="E69" s="11" t="s">
        <v>36</v>
      </c>
      <c r="F69" s="11">
        <v>12</v>
      </c>
      <c r="G69" s="11">
        <f t="shared" si="7"/>
        <v>144</v>
      </c>
      <c r="H69" s="11">
        <f t="shared" ref="H69:H79" si="10">10*$F69</f>
        <v>120</v>
      </c>
      <c r="I69" s="11">
        <f t="shared" si="9"/>
        <v>12</v>
      </c>
      <c r="J69" s="11">
        <f t="shared" si="9"/>
        <v>12</v>
      </c>
    </row>
    <row r="70" spans="1:10" x14ac:dyDescent="0.25">
      <c r="A70" s="11">
        <v>68</v>
      </c>
      <c r="B70" s="11" t="str">
        <f t="shared" si="8"/>
        <v>D</v>
      </c>
      <c r="C70" s="1"/>
      <c r="D70" s="13">
        <v>11</v>
      </c>
      <c r="E70" s="11" t="s">
        <v>51</v>
      </c>
      <c r="F70" s="11">
        <v>12</v>
      </c>
      <c r="G70" s="11">
        <f t="shared" si="7"/>
        <v>144</v>
      </c>
      <c r="H70" s="11">
        <f t="shared" si="10"/>
        <v>120</v>
      </c>
      <c r="I70" s="11">
        <f t="shared" si="9"/>
        <v>12</v>
      </c>
      <c r="J70" s="11">
        <f t="shared" si="9"/>
        <v>12</v>
      </c>
    </row>
    <row r="71" spans="1:10" x14ac:dyDescent="0.25">
      <c r="A71" s="11">
        <v>69</v>
      </c>
      <c r="B71" s="11" t="str">
        <f t="shared" si="8"/>
        <v>D</v>
      </c>
      <c r="C71" s="1"/>
      <c r="D71" s="13">
        <v>11</v>
      </c>
      <c r="E71" s="11" t="s">
        <v>52</v>
      </c>
      <c r="F71" s="11">
        <v>12</v>
      </c>
      <c r="G71" s="11">
        <f t="shared" si="7"/>
        <v>144</v>
      </c>
      <c r="H71" s="11">
        <f t="shared" si="10"/>
        <v>120</v>
      </c>
      <c r="I71" s="11">
        <f t="shared" si="9"/>
        <v>12</v>
      </c>
      <c r="J71" s="11">
        <f t="shared" si="9"/>
        <v>12</v>
      </c>
    </row>
    <row r="72" spans="1:10" x14ac:dyDescent="0.25">
      <c r="A72" s="11">
        <v>70</v>
      </c>
      <c r="B72" s="11" t="str">
        <f t="shared" si="8"/>
        <v>D</v>
      </c>
      <c r="C72" s="1"/>
      <c r="D72" s="13">
        <v>11</v>
      </c>
      <c r="E72" s="11" t="s">
        <v>57</v>
      </c>
      <c r="F72" s="11">
        <v>12</v>
      </c>
      <c r="G72" s="11">
        <f t="shared" si="7"/>
        <v>144</v>
      </c>
      <c r="H72" s="11">
        <f t="shared" si="10"/>
        <v>120</v>
      </c>
      <c r="I72" s="11">
        <f t="shared" si="9"/>
        <v>12</v>
      </c>
      <c r="J72" s="11">
        <f t="shared" si="9"/>
        <v>12</v>
      </c>
    </row>
    <row r="73" spans="1:10" x14ac:dyDescent="0.25">
      <c r="A73" s="11">
        <v>71</v>
      </c>
      <c r="B73" s="11" t="str">
        <f t="shared" si="8"/>
        <v>D</v>
      </c>
      <c r="C73" s="1"/>
      <c r="D73" s="13">
        <v>11</v>
      </c>
      <c r="E73" s="11" t="s">
        <v>58</v>
      </c>
      <c r="F73" s="11">
        <v>12</v>
      </c>
      <c r="G73" s="11">
        <f t="shared" si="7"/>
        <v>144</v>
      </c>
      <c r="H73" s="11">
        <f t="shared" si="10"/>
        <v>120</v>
      </c>
      <c r="I73" s="11">
        <f t="shared" si="9"/>
        <v>12</v>
      </c>
      <c r="J73" s="11">
        <f t="shared" si="9"/>
        <v>12</v>
      </c>
    </row>
    <row r="74" spans="1:10" x14ac:dyDescent="0.25">
      <c r="A74" s="11">
        <v>72</v>
      </c>
      <c r="B74" s="11" t="str">
        <f t="shared" si="8"/>
        <v>D</v>
      </c>
      <c r="C74" s="1"/>
      <c r="D74" s="13">
        <v>11</v>
      </c>
      <c r="E74" s="11" t="s">
        <v>74</v>
      </c>
      <c r="F74" s="11">
        <v>12</v>
      </c>
      <c r="G74" s="11">
        <f t="shared" si="7"/>
        <v>144</v>
      </c>
      <c r="H74" s="11">
        <f t="shared" si="10"/>
        <v>120</v>
      </c>
      <c r="I74" s="11">
        <f t="shared" si="9"/>
        <v>12</v>
      </c>
      <c r="J74" s="11">
        <f t="shared" si="9"/>
        <v>12</v>
      </c>
    </row>
    <row r="75" spans="1:10" x14ac:dyDescent="0.25">
      <c r="A75" s="11">
        <v>73</v>
      </c>
      <c r="B75" s="11" t="str">
        <f t="shared" si="8"/>
        <v>D</v>
      </c>
      <c r="C75" s="1"/>
      <c r="D75" s="13">
        <v>11</v>
      </c>
      <c r="E75" s="11" t="s">
        <v>55</v>
      </c>
      <c r="F75" s="11">
        <v>12</v>
      </c>
      <c r="G75" s="11">
        <f t="shared" si="7"/>
        <v>144</v>
      </c>
      <c r="H75" s="11">
        <f t="shared" si="10"/>
        <v>120</v>
      </c>
      <c r="I75" s="11">
        <f t="shared" si="9"/>
        <v>12</v>
      </c>
      <c r="J75" s="11">
        <f t="shared" si="9"/>
        <v>12</v>
      </c>
    </row>
    <row r="76" spans="1:10" x14ac:dyDescent="0.25">
      <c r="A76" s="11">
        <v>110</v>
      </c>
      <c r="B76" s="11" t="str">
        <f t="shared" si="8"/>
        <v>A</v>
      </c>
      <c r="C76" s="1"/>
      <c r="D76" s="13">
        <v>11</v>
      </c>
      <c r="E76" s="11" t="s">
        <v>79</v>
      </c>
      <c r="F76" s="11">
        <v>4</v>
      </c>
      <c r="G76" s="11">
        <f t="shared" si="7"/>
        <v>48</v>
      </c>
      <c r="H76" s="11">
        <f t="shared" si="10"/>
        <v>40</v>
      </c>
      <c r="I76" s="11">
        <f t="shared" si="9"/>
        <v>4</v>
      </c>
      <c r="J76" s="11">
        <f t="shared" si="9"/>
        <v>4</v>
      </c>
    </row>
    <row r="77" spans="1:10" x14ac:dyDescent="0.25">
      <c r="A77" s="11">
        <v>111</v>
      </c>
      <c r="B77" s="11" t="str">
        <f t="shared" si="8"/>
        <v>A</v>
      </c>
      <c r="C77" s="1"/>
      <c r="D77" s="13">
        <v>12</v>
      </c>
      <c r="E77" s="11" t="s">
        <v>76</v>
      </c>
      <c r="F77" s="11">
        <v>4</v>
      </c>
      <c r="G77" s="11">
        <f t="shared" si="7"/>
        <v>48</v>
      </c>
      <c r="H77" s="11">
        <f t="shared" si="10"/>
        <v>40</v>
      </c>
      <c r="I77" s="11">
        <f t="shared" si="9"/>
        <v>4</v>
      </c>
      <c r="J77" s="11">
        <f t="shared" si="9"/>
        <v>4</v>
      </c>
    </row>
    <row r="78" spans="1:10" x14ac:dyDescent="0.25">
      <c r="A78" s="11">
        <v>112</v>
      </c>
      <c r="B78" s="11" t="str">
        <f t="shared" si="8"/>
        <v>A</v>
      </c>
      <c r="C78" s="1"/>
      <c r="D78" s="13">
        <v>12</v>
      </c>
      <c r="E78" s="11" t="s">
        <v>76</v>
      </c>
      <c r="F78" s="11">
        <v>4</v>
      </c>
      <c r="G78" s="11">
        <f t="shared" si="7"/>
        <v>48</v>
      </c>
      <c r="H78" s="11">
        <f t="shared" si="10"/>
        <v>40</v>
      </c>
      <c r="I78" s="11">
        <f t="shared" si="9"/>
        <v>4</v>
      </c>
      <c r="J78" s="11">
        <f t="shared" si="9"/>
        <v>4</v>
      </c>
    </row>
    <row r="79" spans="1:10" x14ac:dyDescent="0.25">
      <c r="A79" s="11">
        <v>113</v>
      </c>
      <c r="B79" s="11" t="str">
        <f t="shared" si="8"/>
        <v>A</v>
      </c>
      <c r="C79" s="1"/>
      <c r="D79" s="13">
        <v>12</v>
      </c>
      <c r="E79" s="11" t="s">
        <v>77</v>
      </c>
      <c r="F79" s="11">
        <v>4</v>
      </c>
      <c r="G79" s="11">
        <f t="shared" si="7"/>
        <v>48</v>
      </c>
      <c r="H79" s="11">
        <f t="shared" si="10"/>
        <v>40</v>
      </c>
      <c r="I79" s="11">
        <f t="shared" si="9"/>
        <v>4</v>
      </c>
      <c r="J79" s="11">
        <f t="shared" si="9"/>
        <v>4</v>
      </c>
    </row>
  </sheetData>
  <autoFilter ref="A2:J79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korea</dc:creator>
  <cp:lastModifiedBy>korea</cp:lastModifiedBy>
  <cp:lastPrinted>2023-12-14T08:21:31Z</cp:lastPrinted>
  <dcterms:created xsi:type="dcterms:W3CDTF">2023-12-04T02:18:20Z</dcterms:created>
  <dcterms:modified xsi:type="dcterms:W3CDTF">2023-12-19T00:37:27Z</dcterms:modified>
</cp:coreProperties>
</file>